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ZaSO (střechy)/2024/"/>
    </mc:Choice>
  </mc:AlternateContent>
  <xr:revisionPtr revIDLastSave="152" documentId="13_ncr:1_{98884C8A-861E-485E-A12C-0B2F5C6B0747}" xr6:coauthVersionLast="47" xr6:coauthVersionMax="47" xr10:uidLastSave="{54F8E22E-68FF-44EB-A837-6F62DFCCB126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Rozpočet'!$C$1:$E$33</definedName>
    <definedName name="_xlnm.Print_Area" localSheetId="4">'Aktivita 2 - Koneční příjemci'!$A$1:$G$37</definedName>
    <definedName name="_xlnm.Print_Area" localSheetId="3">'Aktivita 2 - Rozpočet'!$C$1:$E$40</definedName>
    <definedName name="_xlnm.Print_Area" localSheetId="6">'Aktivita 3 - Koneční příjemci'!$A$1:$G$37</definedName>
    <definedName name="_xlnm.Print_Area" localSheetId="5">'Aktivita 3 - Rozpočet'!$C$1:$E$40</definedName>
    <definedName name="_xlnm.Print_Area" localSheetId="8">'Aktivita 4 - Koneční příjemci'!$A$1:$G$37</definedName>
    <definedName name="_xlnm.Print_Area" localSheetId="7">'Aktivita 4 - Rozpočet'!$C$1:$E$40</definedName>
    <definedName name="_xlnm.Print_Area" localSheetId="10">'Aktivita 5 - Koneční příjemci'!$A$1:$G$37</definedName>
    <definedName name="_xlnm.Print_Area" localSheetId="9">'Aktivita 5 - Rozpočet'!$C$1:$E$40</definedName>
    <definedName name="_xlnm.Print_Area" localSheetId="0">'Souhrnný rozpočet'!$C$1:$E$53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9" i="1"/>
  <c r="D48" i="1"/>
  <c r="D46" i="1"/>
  <c r="D45" i="1"/>
  <c r="D43" i="1"/>
  <c r="D42" i="1"/>
  <c r="D40" i="1"/>
  <c r="D39" i="1"/>
  <c r="D37" i="1"/>
  <c r="D36" i="1"/>
  <c r="D28" i="21" l="1"/>
  <c r="D27" i="21"/>
  <c r="D24" i="21"/>
  <c r="D18" i="21"/>
  <c r="D15" i="21"/>
  <c r="D13" i="21"/>
  <c r="D6" i="21"/>
  <c r="D5" i="21"/>
  <c r="D28" i="19"/>
  <c r="D27" i="19"/>
  <c r="D24" i="19"/>
  <c r="D18" i="19"/>
  <c r="D13" i="19" s="1"/>
  <c r="D15" i="19"/>
  <c r="D6" i="19"/>
  <c r="D5" i="19"/>
  <c r="D28" i="17"/>
  <c r="D27" i="17" s="1"/>
  <c r="D24" i="17"/>
  <c r="D18" i="17"/>
  <c r="D15" i="17"/>
  <c r="D13" i="17" s="1"/>
  <c r="D6" i="17"/>
  <c r="D5" i="17"/>
  <c r="D28" i="4"/>
  <c r="D27" i="4"/>
  <c r="D24" i="4"/>
  <c r="D18" i="4"/>
  <c r="D15" i="4"/>
  <c r="D13" i="4"/>
  <c r="D6" i="4"/>
  <c r="D5" i="4"/>
  <c r="D32" i="15"/>
  <c r="D33" i="15" s="1"/>
  <c r="D32" i="17"/>
  <c r="D33" i="17" s="1"/>
  <c r="D32" i="19"/>
  <c r="D32" i="21"/>
  <c r="D33" i="21" s="1"/>
  <c r="D33" i="19"/>
  <c r="D28" i="15"/>
  <c r="D27" i="15" s="1"/>
  <c r="D24" i="15"/>
  <c r="D18" i="15"/>
  <c r="D15" i="15"/>
  <c r="D13" i="15" s="1"/>
  <c r="D6" i="15"/>
  <c r="D5" i="15"/>
  <c r="D31" i="15" s="1"/>
  <c r="D31" i="21" l="1"/>
  <c r="D31" i="19"/>
  <c r="D31" i="17"/>
  <c r="D31" i="4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F4" i="22"/>
  <c r="E4" i="22"/>
  <c r="D4" i="22"/>
  <c r="C4" i="22" s="1"/>
  <c r="C5" i="22" s="1"/>
  <c r="B1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F4" i="20"/>
  <c r="E4" i="20"/>
  <c r="D4" i="20"/>
  <c r="C4" i="20" s="1"/>
  <c r="C5" i="20" s="1"/>
  <c r="B1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F4" i="18"/>
  <c r="C4" i="18" s="1"/>
  <c r="C5" i="18" s="1"/>
  <c r="E4" i="18"/>
  <c r="D4" i="18"/>
  <c r="B1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F4" i="16"/>
  <c r="C4" i="16" s="1"/>
  <c r="C5" i="16" s="1"/>
  <c r="E4" i="16"/>
  <c r="D4" i="16"/>
  <c r="B1" i="16"/>
  <c r="D8" i="1" l="1"/>
  <c r="C27" i="2" l="1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" i="2" l="1"/>
  <c r="D4" i="2"/>
  <c r="E4" i="2"/>
  <c r="F4" i="2"/>
  <c r="C4" i="2" l="1"/>
  <c r="D32" i="4"/>
  <c r="C5" i="2"/>
  <c r="D47" i="1" l="1"/>
  <c r="D44" i="1"/>
  <c r="D38" i="1"/>
  <c r="D41" i="1"/>
  <c r="D51" i="1" l="1"/>
  <c r="D33" i="4"/>
  <c r="D50" i="1"/>
  <c r="D35" i="1"/>
  <c r="D52" i="1" l="1"/>
</calcChain>
</file>

<file path=xl/sharedStrings.xml><?xml version="1.0" encoding="utf-8"?>
<sst xmlns="http://schemas.openxmlformats.org/spreadsheetml/2006/main" count="314" uniqueCount="81">
  <si>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</si>
  <si>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</si>
  <si>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</si>
  <si>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</si>
  <si>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</si>
  <si>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</si>
  <si>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</si>
  <si>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</si>
  <si>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</si>
  <si>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</si>
  <si>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</si>
  <si>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</si>
  <si>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</si>
  <si>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</si>
  <si>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</si>
  <si>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</si>
  <si>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</si>
  <si>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</si>
  <si>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</si>
  <si>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</si>
  <si>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</si>
  <si>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</si>
  <si>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</si>
  <si>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</si>
  <si>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</si>
  <si>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</si>
  <si>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</si>
  <si>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</si>
  <si>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</si>
  <si>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</si>
  <si>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</si>
  <si>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</si>
  <si>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</si>
  <si>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</si>
  <si>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</si>
  <si>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</si>
  <si>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</si>
  <si>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Způsobilé náklady CELKEM</t>
  </si>
  <si>
    <t>Způsobilé náklady konečných příjemců CELKEM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</si>
  <si>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</si>
  <si>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</si>
  <si>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</si>
  <si>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</si>
  <si>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</si>
  <si>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</si>
  <si>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</si>
  <si>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</si>
  <si>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</si>
  <si>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</si>
  <si>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</si>
  <si>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50</t>
  </si>
  <si>
    <t>Spotřebované nákupy</t>
  </si>
  <si>
    <t>Spotřeba materiálu</t>
  </si>
  <si>
    <t>Služby</t>
  </si>
  <si>
    <t>Opravy a udržování</t>
  </si>
  <si>
    <t>Ostatní služby</t>
  </si>
  <si>
    <t>Osobní náklady</t>
  </si>
  <si>
    <t>Zákonné sociální pojištění</t>
  </si>
  <si>
    <t>Ostatní náklady účtované na účet 549 a vztahující se k aktivitám prokazatelně souvisejících s plněním účelu Výzvy a oblasti podpory</t>
  </si>
  <si>
    <t>osobní náklady zaměstnanců podílejících se na aktivitách souvisejících s plněním účelu Výzvy a oblasti podpory dle bodu 3.1., do maximální výše 60 tis. Kč na osobu a měsíc bez příslušných zákonných odvodů, z dotace lze hradit i související povinné zákonné odvody zaměstnavatele, které nejsou do výše limitu (60 tis. Kč) zahrnuty. Limit 60 tis. Kč je platný jak pro výkon práce v pracovním poměru (dále jen „PP“), tak i na základě dohod konaných mimo PP – dohody o provedení práce nebo dohody o pracovní činnosti dle § 75 a § 76 zákoníku práce (dále jen „DPP a DPČ“), hodinová sazba DPP a DPČ však nesmí překročit 400 Kč / hodinu; limit 60 tis. Kč na osobu a měsíc se vztahuje ke stanovené týdenní pracovní době dle § 79 zákoníkem práce a platí i pro kombinaci PP a DPP / DPČ. Při sjednání kratší pracovní doby PP dle § 33 zákoníku práce pod rozsah stanovený v § 79 se limit 60 tis. Kč poměrně krátí; limit 60 tis. Kč na osobu a měsíc platí za stejných podmínek i pro osobní výkon služeb (např. služby poskytované jako živnost či OSVČ)</t>
  </si>
  <si>
    <t>52</t>
  </si>
  <si>
    <t>54</t>
  </si>
  <si>
    <t>Ostatní náklady</t>
  </si>
  <si>
    <t>jiné ostatní náklady</t>
  </si>
  <si>
    <t>Spotřeba energie</t>
  </si>
  <si>
    <t>Spotřeba ostatních neskladovatelných dodávek</t>
  </si>
  <si>
    <t>pojištění související s plněním účelu Výzvy a oblasti podpory</t>
  </si>
  <si>
    <t>Cestovné</t>
  </si>
  <si>
    <t>ostatní služby účtované na účet 518 související s plněním účelu Výzvy a oblasti podpory</t>
  </si>
  <si>
    <t xml:space="preserve">"Požadovaná výše dotace na aktivitu
- položkový rozpočet pro rok 2024"	</t>
  </si>
  <si>
    <t>náklady na cestovní náhrady, náklady na zajištění přepravních služeb</t>
  </si>
  <si>
    <t>náklady na ubytování a stravování</t>
  </si>
  <si>
    <t>Spotřeba propagačních předmětů</t>
  </si>
  <si>
    <t>Náklady na propagaci</t>
  </si>
  <si>
    <t>Vybavení drobným hmotným majetkem, jehož ocenění je nižší/rovno 60 tis. Kč</t>
  </si>
  <si>
    <t>Ostatní spotřeba materiálu</t>
  </si>
  <si>
    <t>Nájemné</t>
  </si>
  <si>
    <t>Vybavení drobným nehmotným majetkem, jehož ocenění je nižší/rovno 80 tis. Kč</t>
  </si>
  <si>
    <t>Spotřeba základního materiálu souvisejícím se zajištěním administrativní činnosti, pomocných látek, provozovacích látek, obalů a movitých věcí s dobou použitelností 1 rok a kratší</t>
  </si>
  <si>
    <t>Výzva 20/2023 Zastřešující sportovní organizace 2024</t>
  </si>
  <si>
    <t>náklady na vzdělávání odborných pracovníků v oblasti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</si>
</sst>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0000000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14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vertical="top"/>
    </xf>
    <xf numFmtId="164" fontId="22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9" fillId="3" borderId="0" xfId="0" applyFont="1" applyFill="1" applyAlignment="1">
      <alignment horizontal="left" vertical="top"/>
    </xf>
    <xf numFmtId="0" fontId="14" fillId="3" borderId="12" xfId="0" applyFont="1" applyFill="1" applyBorder="1" applyAlignment="1">
      <alignment horizontal="left" vertical="top" wrapText="1"/>
    </xf>
    <xf numFmtId="49" fontId="0" fillId="3" borderId="12" xfId="0" applyNumberFormat="1" applyFill="1" applyBorder="1" applyAlignment="1">
      <alignment vertical="top"/>
    </xf>
    <xf numFmtId="164" fontId="1" fillId="3" borderId="12" xfId="1" applyNumberFormat="1" applyFont="1" applyFill="1" applyBorder="1" applyAlignment="1" applyProtection="1">
      <alignment vertical="top"/>
    </xf>
    <xf numFmtId="164" fontId="10" fillId="3" borderId="12" xfId="1" applyNumberFormat="1" applyFont="1" applyFill="1" applyBorder="1" applyAlignment="1" applyProtection="1">
      <alignment vertical="top"/>
    </xf>
    <xf numFmtId="0" fontId="14" fillId="3" borderId="1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0" fillId="2" borderId="0" xfId="1" applyNumberFormat="1" applyFont="1" applyFill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13" fillId="0" borderId="31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13" fillId="0" borderId="26" xfId="0" applyFont="1" applyBorder="1" applyAlignment="1" applyProtection="1">
      <alignment horizontal="left" wrapText="1"/>
      <protection locked="0"/>
    </xf>
    <xf numFmtId="0" fontId="13" fillId="0" borderId="21" xfId="0" applyFont="1" applyBorder="1" applyAlignment="1" applyProtection="1">
      <alignment horizontal="left" wrapText="1"/>
      <protection locked="0"/>
    </xf>
    <xf numFmtId="0" fontId="13" fillId="0" borderId="28" xfId="0" applyFont="1" applyBorder="1" applyAlignment="1" applyProtection="1">
      <alignment horizontal="left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164" fontId="10" fillId="4" borderId="34" xfId="1" applyNumberFormat="1" applyFont="1" applyFill="1" applyBorder="1" applyAlignment="1" applyProtection="1">
      <alignment vertical="top"/>
      <protection locked="0"/>
    </xf>
    <xf numFmtId="0" fontId="14" fillId="4" borderId="34" xfId="0" applyFont="1" applyFill="1" applyBorder="1" applyAlignment="1" applyProtection="1">
      <alignment horizontal="left" vertical="top"/>
      <protection locked="0"/>
    </xf>
    <xf numFmtId="0" fontId="33" fillId="6" borderId="4" xfId="0" applyFont="1" applyFill="1" applyBorder="1" applyAlignment="1">
      <alignment horizontal="center" vertical="top" wrapText="1"/>
    </xf>
    <xf numFmtId="0" fontId="34" fillId="6" borderId="5" xfId="0" applyFont="1" applyFill="1" applyBorder="1" applyAlignment="1">
      <alignment horizontal="center" vertical="top" wrapText="1"/>
    </xf>
    <xf numFmtId="0" fontId="34" fillId="6" borderId="6" xfId="0" applyFont="1" applyFill="1" applyBorder="1" applyAlignment="1">
      <alignment horizontal="center" vertical="top" wrapText="1"/>
    </xf>
    <xf numFmtId="164" fontId="35" fillId="9" borderId="7" xfId="1" applyNumberFormat="1" applyFont="1" applyFill="1" applyBorder="1" applyAlignment="1" applyProtection="1">
      <alignment horizontal="center" vertical="center"/>
    </xf>
    <xf numFmtId="164" fontId="36" fillId="9" borderId="8" xfId="1" applyNumberFormat="1" applyFont="1" applyFill="1" applyBorder="1" applyAlignment="1" applyProtection="1">
      <alignment horizontal="center" vertical="center"/>
    </xf>
    <xf numFmtId="164" fontId="36" fillId="9" borderId="9" xfId="1" applyNumberFormat="1" applyFont="1" applyFill="1" applyBorder="1" applyAlignment="1" applyProtection="1">
      <alignment horizontal="center" vertical="center"/>
    </xf>
    <xf numFmtId="0" fontId="30" fillId="6" borderId="34" xfId="0" applyFont="1" applyFill="1" applyBorder="1" applyAlignment="1">
      <alignment horizontal="left" vertical="top" wrapText="1"/>
    </xf>
    <xf numFmtId="0" fontId="30" fillId="6" borderId="34" xfId="0" applyFont="1" applyFill="1" applyBorder="1" applyAlignment="1">
      <alignment horizontal="center" vertical="top"/>
    </xf>
    <xf numFmtId="0" fontId="33" fillId="6" borderId="34" xfId="0" applyFont="1" applyFill="1" applyBorder="1" applyAlignment="1">
      <alignment horizontal="center" vertical="top" wrapText="1"/>
    </xf>
    <xf numFmtId="0" fontId="38" fillId="9" borderId="34" xfId="0" applyFont="1" applyFill="1" applyBorder="1" applyAlignment="1">
      <alignment horizontal="center" vertical="top" wrapText="1"/>
    </xf>
    <xf numFmtId="0" fontId="32" fillId="6" borderId="34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top"/>
      <protection hidden="1"/>
    </xf>
    <xf numFmtId="0" fontId="12" fillId="11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horizontal="center" vertical="center"/>
      <protection hidden="1"/>
    </xf>
    <xf numFmtId="0" fontId="17" fillId="11" borderId="0" xfId="0" applyFont="1" applyFill="1" applyAlignment="1" applyProtection="1">
      <alignment horizontal="left" vertical="top" wrapText="1"/>
      <protection hidden="1"/>
    </xf>
    <xf numFmtId="49" fontId="33" fillId="6" borderId="13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7" xfId="1" applyNumberFormat="1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left" vertical="center" wrapText="1"/>
      <protection hidden="1"/>
    </xf>
    <xf numFmtId="49" fontId="33" fillId="6" borderId="14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8" xfId="1" applyNumberFormat="1" applyFont="1" applyFill="1" applyBorder="1" applyAlignment="1" applyProtection="1">
      <alignment horizontal="center" vertical="center"/>
      <protection hidden="1"/>
    </xf>
    <xf numFmtId="0" fontId="15" fillId="6" borderId="16" xfId="0" applyFont="1" applyFill="1" applyBorder="1" applyAlignment="1" applyProtection="1">
      <alignment horizontal="left" vertical="center" wrapText="1"/>
      <protection hidden="1"/>
    </xf>
    <xf numFmtId="49" fontId="37" fillId="5" borderId="0" xfId="0" applyNumberFormat="1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vertical="top"/>
      <protection hidden="1"/>
    </xf>
    <xf numFmtId="49" fontId="5" fillId="7" borderId="1" xfId="0" applyNumberFormat="1" applyFont="1" applyFill="1" applyBorder="1" applyAlignment="1" applyProtection="1">
      <alignment horizontal="left" vertical="center"/>
      <protection hidden="1"/>
    </xf>
    <xf numFmtId="164" fontId="5" fillId="7" borderId="11" xfId="1" applyNumberFormat="1" applyFont="1" applyFill="1" applyBorder="1" applyAlignment="1" applyProtection="1">
      <alignment horizontal="center" vertical="center"/>
      <protection hidden="1"/>
    </xf>
    <xf numFmtId="0" fontId="15" fillId="8" borderId="3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Protection="1">
      <protection hidden="1"/>
    </xf>
    <xf numFmtId="0" fontId="16" fillId="2" borderId="0" xfId="0" applyFont="1" applyFill="1" applyProtection="1">
      <protection hidden="1"/>
    </xf>
    <xf numFmtId="49" fontId="29" fillId="5" borderId="1" xfId="0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49" fontId="31" fillId="5" borderId="32" xfId="0" applyNumberFormat="1" applyFont="1" applyFill="1" applyBorder="1" applyAlignment="1" applyProtection="1">
      <alignment vertical="center" wrapText="1"/>
      <protection hidden="1"/>
    </xf>
    <xf numFmtId="49" fontId="32" fillId="5" borderId="33" xfId="0" applyNumberFormat="1" applyFont="1" applyFill="1" applyBorder="1" applyAlignment="1" applyProtection="1">
      <alignment horizontal="left" vertical="top" wrapText="1"/>
      <protection hidden="1"/>
    </xf>
    <xf numFmtId="49" fontId="1" fillId="9" borderId="29" xfId="0" applyNumberFormat="1" applyFont="1" applyFill="1" applyBorder="1" applyAlignment="1" applyProtection="1">
      <alignment horizontal="left" vertical="center"/>
      <protection hidden="1"/>
    </xf>
    <xf numFmtId="164" fontId="1" fillId="9" borderId="30" xfId="1" applyNumberFormat="1" applyFont="1" applyFill="1" applyBorder="1" applyAlignment="1" applyProtection="1">
      <alignment horizontal="center" vertical="center"/>
      <protection hidden="1"/>
    </xf>
    <xf numFmtId="49" fontId="0" fillId="9" borderId="22" xfId="0" applyNumberFormat="1" applyFill="1" applyBorder="1" applyAlignment="1" applyProtection="1">
      <alignment horizontal="left" vertical="center" indent="2"/>
      <protection hidden="1"/>
    </xf>
    <xf numFmtId="164" fontId="0" fillId="9" borderId="23" xfId="1" applyNumberFormat="1" applyFont="1" applyFill="1" applyBorder="1" applyAlignment="1" applyProtection="1">
      <alignment horizontal="center" vertical="center"/>
      <protection hidden="1"/>
    </xf>
    <xf numFmtId="49" fontId="0" fillId="9" borderId="25" xfId="0" applyNumberFormat="1" applyFill="1" applyBorder="1" applyAlignment="1" applyProtection="1">
      <alignment horizontal="left" vertical="center" indent="2"/>
      <protection hidden="1"/>
    </xf>
    <xf numFmtId="49" fontId="1" fillId="9" borderId="19" xfId="0" applyNumberFormat="1" applyFont="1" applyFill="1" applyBorder="1" applyAlignment="1" applyProtection="1">
      <alignment horizontal="left" vertical="center"/>
      <protection hidden="1"/>
    </xf>
    <xf numFmtId="164" fontId="1" fillId="9" borderId="20" xfId="1" applyNumberFormat="1" applyFont="1" applyFill="1" applyBorder="1" applyAlignment="1" applyProtection="1">
      <alignment horizontal="center" vertical="center"/>
      <protection hidden="1"/>
    </xf>
    <xf numFmtId="49" fontId="0" fillId="9" borderId="27" xfId="0" applyNumberFormat="1" applyFill="1" applyBorder="1" applyAlignment="1" applyProtection="1">
      <alignment horizontal="left" vertical="center" indent="2"/>
      <protection hidden="1"/>
    </xf>
    <xf numFmtId="44" fontId="4" fillId="0" borderId="34" xfId="1" applyFont="1" applyFill="1" applyBorder="1" applyAlignment="1" applyProtection="1">
      <alignment vertical="top"/>
      <protection locked="0"/>
    </xf>
    <xf numFmtId="44" fontId="10" fillId="4" borderId="34" xfId="1" applyFont="1" applyFill="1" applyBorder="1" applyAlignment="1" applyProtection="1">
      <alignment vertical="top"/>
      <protection locked="0"/>
    </xf>
    <xf numFmtId="164" fontId="4" fillId="0" borderId="34" xfId="1" applyNumberFormat="1" applyFont="1" applyFill="1" applyBorder="1" applyAlignment="1" applyProtection="1">
      <alignment vertical="top"/>
      <protection locked="0"/>
    </xf>
    <xf numFmtId="165" fontId="0" fillId="4" borderId="34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1" fillId="4" borderId="3" xfId="0" applyFont="1" applyFill="1" applyBorder="1" applyAlignment="1" applyProtection="1">
      <alignment horizontal="right" vertical="top"/>
      <protection hidden="1"/>
    </xf>
    <xf numFmtId="0" fontId="0" fillId="2" borderId="35" xfId="0" applyFill="1" applyBorder="1" applyProtection="1">
      <protection hidden="1"/>
    </xf>
    <xf numFmtId="0" fontId="16" fillId="2" borderId="35" xfId="0" applyFont="1" applyFill="1" applyBorder="1" applyProtection="1">
      <protection hidden="1"/>
    </xf>
    <xf numFmtId="0" fontId="17" fillId="4" borderId="0" xfId="0" applyFont="1" applyFill="1" applyAlignment="1" applyProtection="1">
      <alignment horizontal="right" wrapText="1"/>
      <protection hidden="1"/>
    </xf>
    <xf numFmtId="0" fontId="17" fillId="4" borderId="36" xfId="0" applyFont="1" applyFill="1" applyBorder="1" applyAlignment="1" applyProtection="1">
      <alignment horizontal="right" wrapText="1"/>
      <protection hidden="1"/>
    </xf>
    <xf numFmtId="49" fontId="23" fillId="10" borderId="0" xfId="0" applyNumberFormat="1" applyFont="1" applyFill="1" applyAlignment="1" applyProtection="1">
      <alignment vertical="center"/>
      <protection hidden="1"/>
    </xf>
    <xf numFmtId="0" fontId="16" fillId="4" borderId="0" xfId="0" applyFont="1" applyFill="1" applyProtection="1">
      <protection hidden="1"/>
    </xf>
    <xf numFmtId="0" fontId="16" fillId="4" borderId="36" xfId="0" applyFont="1" applyFill="1" applyBorder="1" applyProtection="1">
      <protection hidden="1"/>
    </xf>
    <xf numFmtId="49" fontId="37" fillId="5" borderId="35" xfId="0" applyNumberFormat="1" applyFont="1" applyFill="1" applyBorder="1" applyAlignment="1" applyProtection="1">
      <alignment vertical="center" wrapText="1"/>
      <protection hidden="1"/>
    </xf>
    <xf numFmtId="0" fontId="0" fillId="2" borderId="35" xfId="0" applyFill="1" applyBorder="1" applyAlignment="1" applyProtection="1">
      <alignment vertical="top"/>
      <protection hidden="1"/>
    </xf>
    <xf numFmtId="0" fontId="0" fillId="2" borderId="38" xfId="0" applyFill="1" applyBorder="1" applyProtection="1">
      <protection hidden="1"/>
    </xf>
    <xf numFmtId="0" fontId="0" fillId="2" borderId="39" xfId="0" applyFill="1" applyBorder="1" applyProtection="1">
      <protection hidden="1"/>
    </xf>
    <xf numFmtId="49" fontId="5" fillId="7" borderId="40" xfId="0" applyNumberFormat="1" applyFont="1" applyFill="1" applyBorder="1" applyAlignment="1" applyProtection="1">
      <alignment horizontal="left" vertical="center"/>
      <protection hidden="1"/>
    </xf>
    <xf numFmtId="164" fontId="5" fillId="7" borderId="41" xfId="1" applyNumberFormat="1" applyFont="1" applyFill="1" applyBorder="1" applyAlignment="1" applyProtection="1">
      <alignment horizontal="center" vertical="center"/>
      <protection hidden="1"/>
    </xf>
    <xf numFmtId="0" fontId="15" fillId="8" borderId="42" xfId="0" applyFont="1" applyFill="1" applyBorder="1" applyAlignment="1" applyProtection="1">
      <alignment horizontal="left" vertical="center" wrapText="1"/>
      <protection hidden="1"/>
    </xf>
    <xf numFmtId="164" fontId="39" fillId="6" borderId="34" xfId="1" applyNumberFormat="1" applyFont="1" applyFill="1" applyBorder="1" applyAlignment="1" applyProtection="1">
      <alignment horizontal="center" vertical="center"/>
      <protection hidden="1"/>
    </xf>
    <xf numFmtId="164" fontId="0" fillId="13" borderId="34" xfId="1" applyNumberFormat="1" applyFont="1" applyFill="1" applyBorder="1" applyAlignment="1" applyProtection="1">
      <alignment horizontal="center" vertical="center"/>
      <protection hidden="1"/>
    </xf>
    <xf numFmtId="164" fontId="0" fillId="9" borderId="34" xfId="1" applyNumberFormat="1" applyFont="1" applyFill="1" applyBorder="1" applyAlignment="1" applyProtection="1">
      <alignment horizontal="center" vertical="center"/>
      <protection hidden="1"/>
    </xf>
    <xf numFmtId="164" fontId="0" fillId="11" borderId="34" xfId="1" applyNumberFormat="1" applyFont="1" applyFill="1" applyBorder="1" applyAlignment="1" applyProtection="1">
      <alignment horizontal="center" vertical="center"/>
      <protection hidden="1"/>
    </xf>
    <xf numFmtId="164" fontId="0" fillId="12" borderId="34" xfId="1" applyNumberFormat="1" applyFont="1" applyFill="1" applyBorder="1" applyAlignment="1" applyProtection="1">
      <alignment horizontal="center" vertical="center"/>
      <protection hidden="1"/>
    </xf>
    <xf numFmtId="164" fontId="39" fillId="6" borderId="43" xfId="1" applyNumberFormat="1" applyFont="1" applyFill="1" applyBorder="1" applyAlignment="1" applyProtection="1">
      <alignment horizontal="center" vertical="center"/>
      <protection hidden="1"/>
    </xf>
    <xf numFmtId="49" fontId="37" fillId="5" borderId="45" xfId="0" applyNumberFormat="1" applyFont="1" applyFill="1" applyBorder="1" applyAlignment="1" applyProtection="1">
      <alignment vertical="center" wrapText="1"/>
      <protection hidden="1"/>
    </xf>
    <xf numFmtId="49" fontId="37" fillId="5" borderId="44" xfId="0" applyNumberFormat="1" applyFont="1" applyFill="1" applyBorder="1" applyAlignment="1" applyProtection="1">
      <alignment vertical="center" wrapText="1"/>
      <protection hidden="1"/>
    </xf>
    <xf numFmtId="49" fontId="0" fillId="12" borderId="46" xfId="0" applyNumberFormat="1" applyFill="1" applyBorder="1" applyAlignment="1" applyProtection="1">
      <alignment horizontal="left" vertical="center" wrapText="1"/>
      <protection hidden="1"/>
    </xf>
    <xf numFmtId="0" fontId="14" fillId="13" borderId="37" xfId="0" applyFont="1" applyFill="1" applyBorder="1" applyAlignment="1" applyProtection="1">
      <alignment horizontal="left" vertical="center" wrapText="1"/>
      <protection hidden="1"/>
    </xf>
    <xf numFmtId="49" fontId="0" fillId="9" borderId="46" xfId="0" applyNumberFormat="1" applyFill="1" applyBorder="1" applyAlignment="1" applyProtection="1">
      <alignment horizontal="left" vertical="center" wrapText="1"/>
      <protection hidden="1"/>
    </xf>
    <xf numFmtId="0" fontId="14" fillId="0" borderId="37" xfId="0" applyFont="1" applyBorder="1" applyAlignment="1" applyProtection="1">
      <alignment horizontal="left" vertical="center" wrapText="1"/>
      <protection locked="0"/>
    </xf>
    <xf numFmtId="49" fontId="0" fillId="11" borderId="46" xfId="0" applyNumberFormat="1" applyFill="1" applyBorder="1" applyAlignment="1" applyProtection="1">
      <alignment horizontal="left" vertical="center" wrapText="1"/>
      <protection hidden="1"/>
    </xf>
    <xf numFmtId="49" fontId="37" fillId="5" borderId="46" xfId="0" applyNumberFormat="1" applyFont="1" applyFill="1" applyBorder="1" applyAlignment="1" applyProtection="1">
      <alignment vertical="center" wrapText="1"/>
      <protection hidden="1"/>
    </xf>
    <xf numFmtId="49" fontId="37" fillId="5" borderId="37" xfId="0" applyNumberFormat="1" applyFont="1" applyFill="1" applyBorder="1" applyAlignment="1" applyProtection="1">
      <alignment vertical="center" wrapText="1"/>
      <protection hidden="1"/>
    </xf>
    <xf numFmtId="49" fontId="0" fillId="3" borderId="46" xfId="0" applyNumberFormat="1" applyFill="1" applyBorder="1" applyAlignment="1" applyProtection="1">
      <alignment horizontal="left" vertical="center" wrapText="1"/>
      <protection hidden="1"/>
    </xf>
    <xf numFmtId="0" fontId="14" fillId="12" borderId="37" xfId="0" applyFont="1" applyFill="1" applyBorder="1" applyAlignment="1" applyProtection="1">
      <alignment horizontal="left" vertical="center" wrapText="1"/>
      <protection hidden="1"/>
    </xf>
    <xf numFmtId="49" fontId="0" fillId="9" borderId="47" xfId="0" applyNumberFormat="1" applyFill="1" applyBorder="1" applyAlignment="1" applyProtection="1">
      <alignment horizontal="left" vertical="center" wrapText="1"/>
      <protection hidden="1"/>
    </xf>
    <xf numFmtId="164" fontId="0" fillId="9" borderId="48" xfId="1" applyNumberFormat="1" applyFont="1" applyFill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left" vertical="center" wrapText="1"/>
      <protection locked="0"/>
    </xf>
    <xf numFmtId="49" fontId="30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9" borderId="50" xfId="0" applyNumberFormat="1" applyFill="1" applyBorder="1" applyAlignment="1" applyProtection="1">
      <alignment horizontal="left" vertical="center" wrapText="1"/>
      <protection hidden="1"/>
    </xf>
    <xf numFmtId="3" fontId="0" fillId="9" borderId="41" xfId="1" applyNumberFormat="1" applyFont="1" applyFill="1" applyBorder="1" applyAlignment="1" applyProtection="1">
      <alignment horizontal="center" vertical="center"/>
      <protection hidden="1"/>
    </xf>
    <xf numFmtId="0" fontId="14" fillId="9" borderId="51" xfId="0" applyFont="1" applyFill="1" applyBorder="1" applyAlignment="1" applyProtection="1">
      <alignment horizontal="left" vertical="center" wrapText="1"/>
      <protection hidden="1"/>
    </xf>
    <xf numFmtId="164" fontId="0" fillId="9" borderId="34" xfId="1" applyNumberFormat="1" applyFont="1" applyFill="1" applyBorder="1" applyAlignment="1" applyProtection="1">
      <alignment horizontal="center" vertical="center"/>
      <protection locked="0"/>
    </xf>
    <xf numFmtId="164" fontId="0" fillId="11" borderId="34" xfId="1" applyNumberFormat="1" applyFont="1" applyFill="1" applyBorder="1" applyAlignment="1" applyProtection="1">
      <alignment horizontal="center" vertical="center"/>
      <protection locked="0"/>
    </xf>
    <xf numFmtId="164" fontId="0" fillId="9" borderId="48" xfId="1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right" wrapText="1"/>
      <protection hidden="1"/>
    </xf>
    <xf numFmtId="0" fontId="14" fillId="4" borderId="36" xfId="0" applyFont="1" applyFill="1" applyBorder="1" applyAlignment="1" applyProtection="1">
      <alignment horizontal="right" wrapText="1"/>
      <protection hidden="1"/>
    </xf>
    <xf numFmtId="49" fontId="30" fillId="5" borderId="2" xfId="0" applyNumberFormat="1" applyFont="1" applyFill="1" applyBorder="1" applyAlignment="1" applyProtection="1">
      <alignment horizontal="center" vertical="top"/>
      <protection hidden="1"/>
    </xf>
    <xf numFmtId="49" fontId="30" fillId="5" borderId="3" xfId="0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33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53"/>
  <sheetViews>
    <sheetView showGridLines="0" showZeros="0" tabSelected="1" workbookViewId="0">
      <pane ySplit="5" topLeftCell="A6" activePane="bottomLeft" state="frozen"/>
      <selection activeCell="A6" sqref="A6"/>
      <selection pane="bottomLeft" activeCell="D4" sqref="D4:E4"/>
    </sheetView>
  </sheetViews>
  <sheetFormatPr defaultColWidth="11.42578125" defaultRowHeight="12.75" x14ac:dyDescent="0.2"/>
  <cols>
    <col min="1" max="1" width="4.5703125" style="66" bestFit="1" customWidth="1"/>
    <col min="2" max="2" width="4.42578125" style="66" customWidth="1"/>
    <col min="3" max="3" width="54.5703125" style="66" customWidth="1"/>
    <col min="4" max="4" width="20.42578125" style="66" customWidth="1"/>
    <col min="5" max="5" width="28.42578125" style="66" customWidth="1"/>
    <col min="6" max="16384" width="11.42578125" style="66"/>
  </cols>
  <sheetData>
    <row r="1" spans="1:8" ht="59.25" customHeight="1" x14ac:dyDescent="0.2">
      <c r="A1" s="84"/>
      <c r="B1" s="85"/>
      <c r="C1" s="86"/>
      <c r="D1" s="87"/>
      <c r="E1" s="88" t="s">
        <v>79</v>
      </c>
    </row>
    <row r="2" spans="1:8" ht="26.25" customHeight="1" x14ac:dyDescent="0.2">
      <c r="A2" s="89"/>
      <c r="C2" s="130" t="s">
        <v>35</v>
      </c>
      <c r="D2" s="130"/>
      <c r="E2" s="131"/>
    </row>
    <row r="3" spans="1:8" s="67" customFormat="1" ht="6.75" x14ac:dyDescent="0.15">
      <c r="A3" s="90"/>
      <c r="C3" s="91"/>
      <c r="D3" s="91"/>
      <c r="E3" s="92"/>
    </row>
    <row r="4" spans="1:8" ht="35.1" customHeight="1" thickBot="1" x14ac:dyDescent="0.25">
      <c r="A4" s="89"/>
      <c r="C4" s="93" t="s">
        <v>36</v>
      </c>
      <c r="D4" s="134"/>
      <c r="E4" s="135"/>
    </row>
    <row r="5" spans="1:8" s="67" customFormat="1" ht="8.25" thickTop="1" thickBot="1" x14ac:dyDescent="0.2">
      <c r="A5" s="90"/>
      <c r="C5" s="94"/>
      <c r="D5" s="94"/>
      <c r="E5" s="95"/>
    </row>
    <row r="6" spans="1:8" ht="18" x14ac:dyDescent="0.2">
      <c r="A6" s="89"/>
      <c r="C6" s="68" t="s">
        <v>40</v>
      </c>
      <c r="D6" s="132"/>
      <c r="E6" s="133"/>
      <c r="G6" s="69"/>
      <c r="H6" s="69"/>
    </row>
    <row r="7" spans="1:8" ht="15.75" thickBot="1" x14ac:dyDescent="0.25">
      <c r="A7" s="89"/>
      <c r="C7" s="70"/>
      <c r="D7" s="123" t="s">
        <v>39</v>
      </c>
      <c r="E7" s="71" t="s">
        <v>0</v>
      </c>
      <c r="G7" s="69"/>
      <c r="H7" s="69"/>
    </row>
    <row r="8" spans="1:8" ht="15.75" thickTop="1" x14ac:dyDescent="0.2">
      <c r="A8" s="96" t="s">
        <v>50</v>
      </c>
      <c r="B8" s="55"/>
      <c r="C8" s="109" t="s">
        <v>51</v>
      </c>
      <c r="D8" s="108">
        <f>'Aktivita 1 - Rozpočet'!D5+'Aktivita 2 - Rozpočet'!D5+'Aktivita 3 - Rozpočet'!D5+'Aktivita 4 - Rozpočet'!D5+'Aktivita 5 - Rozpočet'!D5</f>
        <v>0</v>
      </c>
      <c r="E8" s="110"/>
      <c r="G8" s="69"/>
      <c r="H8" s="69"/>
    </row>
    <row r="9" spans="1:8" ht="15" x14ac:dyDescent="0.2">
      <c r="A9" s="97"/>
      <c r="B9" s="56">
        <v>501</v>
      </c>
      <c r="C9" s="111" t="s">
        <v>52</v>
      </c>
      <c r="D9" s="104">
        <f>'Aktivita 1 - Rozpočet'!D6+'Aktivita 2 - Rozpočet'!D6+'Aktivita 3 - Rozpočet'!D6+'Aktivita 4 - Rozpočet'!D6+'Aktivita 5 - Rozpočet'!D6</f>
        <v>0</v>
      </c>
      <c r="E9" s="112"/>
      <c r="G9" s="69"/>
      <c r="H9" s="69"/>
    </row>
    <row r="10" spans="1:8" s="43" customFormat="1" ht="25.5" x14ac:dyDescent="0.2">
      <c r="A10" s="97"/>
      <c r="C10" s="113" t="s">
        <v>74</v>
      </c>
      <c r="D10" s="105">
        <f>'Aktivita 1 - Rozpočet'!D7+'Aktivita 2 - Rozpočet'!D7+'Aktivita 3 - Rozpočet'!D7+'Aktivita 4 - Rozpočet'!D7+'Aktivita 5 - Rozpočet'!D7</f>
        <v>0</v>
      </c>
      <c r="E10" s="114"/>
    </row>
    <row r="11" spans="1:8" s="43" customFormat="1" ht="38.25" x14ac:dyDescent="0.2">
      <c r="A11" s="97"/>
      <c r="C11" s="113" t="s">
        <v>78</v>
      </c>
      <c r="D11" s="105">
        <f>'Aktivita 1 - Rozpočet'!D8+'Aktivita 2 - Rozpočet'!D8+'Aktivita 3 - Rozpočet'!D8+'Aktivita 4 - Rozpočet'!D8+'Aktivita 5 - Rozpočet'!D8</f>
        <v>0</v>
      </c>
      <c r="E11" s="114"/>
    </row>
    <row r="12" spans="1:8" s="43" customFormat="1" x14ac:dyDescent="0.2">
      <c r="A12" s="97"/>
      <c r="C12" s="113" t="s">
        <v>72</v>
      </c>
      <c r="D12" s="105">
        <f>'Aktivita 1 - Rozpočet'!D9+'Aktivita 2 - Rozpočet'!D9+'Aktivita 3 - Rozpočet'!D9+'Aktivita 4 - Rozpočet'!D9+'Aktivita 5 - Rozpočet'!D9</f>
        <v>0</v>
      </c>
      <c r="E12" s="114"/>
    </row>
    <row r="13" spans="1:8" s="43" customFormat="1" x14ac:dyDescent="0.2">
      <c r="A13" s="97"/>
      <c r="C13" s="113" t="s">
        <v>75</v>
      </c>
      <c r="D13" s="105">
        <f>'Aktivita 1 - Rozpočet'!D10+'Aktivita 2 - Rozpočet'!D10+'Aktivita 3 - Rozpočet'!D10+'Aktivita 4 - Rozpočet'!D10+'Aktivita 5 - Rozpočet'!D10</f>
        <v>0</v>
      </c>
      <c r="E13" s="114"/>
    </row>
    <row r="14" spans="1:8" ht="15" x14ac:dyDescent="0.2">
      <c r="A14" s="97"/>
      <c r="B14" s="56">
        <v>502</v>
      </c>
      <c r="C14" s="115" t="s">
        <v>64</v>
      </c>
      <c r="D14" s="106">
        <f>'Aktivita 1 - Rozpočet'!D11+'Aktivita 2 - Rozpočet'!D11+'Aktivita 3 - Rozpočet'!D11+'Aktivita 4 - Rozpočet'!D11+'Aktivita 5 - Rozpočet'!D11</f>
        <v>0</v>
      </c>
      <c r="E14" s="114"/>
      <c r="G14" s="69"/>
      <c r="H14" s="69"/>
    </row>
    <row r="15" spans="1:8" ht="15" x14ac:dyDescent="0.2">
      <c r="A15" s="97"/>
      <c r="B15" s="56">
        <v>503</v>
      </c>
      <c r="C15" s="115" t="s">
        <v>65</v>
      </c>
      <c r="D15" s="106">
        <f>'Aktivita 1 - Rozpočet'!D12+'Aktivita 2 - Rozpočet'!D12+'Aktivita 3 - Rozpočet'!D12+'Aktivita 4 - Rozpočet'!D12+'Aktivita 5 - Rozpočet'!D12</f>
        <v>0</v>
      </c>
      <c r="E15" s="114"/>
      <c r="G15" s="69"/>
      <c r="H15" s="69"/>
    </row>
    <row r="16" spans="1:8" s="43" customFormat="1" x14ac:dyDescent="0.2">
      <c r="A16" s="96">
        <v>51</v>
      </c>
      <c r="B16" s="55"/>
      <c r="C16" s="116" t="s">
        <v>53</v>
      </c>
      <c r="D16" s="103">
        <f>'Aktivita 1 - Rozpočet'!D13+'Aktivita 2 - Rozpočet'!D13+'Aktivita 3 - Rozpočet'!D13+'Aktivita 4 - Rozpočet'!D13+'Aktivita 5 - Rozpočet'!D13</f>
        <v>0</v>
      </c>
      <c r="E16" s="117"/>
    </row>
    <row r="17" spans="1:5" s="43" customFormat="1" x14ac:dyDescent="0.2">
      <c r="A17" s="97"/>
      <c r="B17" s="56">
        <v>511</v>
      </c>
      <c r="C17" s="118" t="s">
        <v>54</v>
      </c>
      <c r="D17" s="105">
        <f>'Aktivita 1 - Rozpočet'!D14+'Aktivita 2 - Rozpočet'!D14+'Aktivita 3 - Rozpočet'!D14+'Aktivita 4 - Rozpočet'!D14+'Aktivita 5 - Rozpočet'!D14</f>
        <v>0</v>
      </c>
      <c r="E17" s="114"/>
    </row>
    <row r="18" spans="1:5" s="43" customFormat="1" x14ac:dyDescent="0.2">
      <c r="A18" s="97"/>
      <c r="B18" s="56">
        <v>512</v>
      </c>
      <c r="C18" s="111" t="s">
        <v>67</v>
      </c>
      <c r="D18" s="107">
        <f>'Aktivita 1 - Rozpočet'!D15+'Aktivita 2 - Rozpočet'!D15+'Aktivita 3 - Rozpočet'!D15+'Aktivita 4 - Rozpočet'!D15+'Aktivita 5 - Rozpočet'!D15</f>
        <v>0</v>
      </c>
      <c r="E18" s="119"/>
    </row>
    <row r="19" spans="1:5" s="43" customFormat="1" ht="25.5" x14ac:dyDescent="0.2">
      <c r="A19" s="97"/>
      <c r="B19" s="56"/>
      <c r="C19" s="113" t="s">
        <v>70</v>
      </c>
      <c r="D19" s="105">
        <f>'Aktivita 1 - Rozpočet'!D16+'Aktivita 2 - Rozpočet'!D16+'Aktivita 3 - Rozpočet'!D16+'Aktivita 4 - Rozpočet'!D16+'Aktivita 5 - Rozpočet'!D16</f>
        <v>0</v>
      </c>
      <c r="E19" s="114"/>
    </row>
    <row r="20" spans="1:5" s="43" customFormat="1" x14ac:dyDescent="0.2">
      <c r="A20" s="97"/>
      <c r="B20" s="56"/>
      <c r="C20" s="113" t="s">
        <v>71</v>
      </c>
      <c r="D20" s="105">
        <f>'Aktivita 1 - Rozpočet'!D17+'Aktivita 2 - Rozpočet'!D17+'Aktivita 3 - Rozpočet'!D17+'Aktivita 4 - Rozpočet'!D17+'Aktivita 5 - Rozpočet'!D17</f>
        <v>0</v>
      </c>
      <c r="E20" s="114"/>
    </row>
    <row r="21" spans="1:5" s="43" customFormat="1" x14ac:dyDescent="0.2">
      <c r="A21" s="97"/>
      <c r="B21" s="56">
        <v>518</v>
      </c>
      <c r="C21" s="111" t="s">
        <v>55</v>
      </c>
      <c r="D21" s="104">
        <f>'Aktivita 1 - Rozpočet'!D18+'Aktivita 2 - Rozpočet'!D18+'Aktivita 3 - Rozpočet'!D18+'Aktivita 4 - Rozpočet'!D18+'Aktivita 5 - Rozpočet'!D18</f>
        <v>0</v>
      </c>
      <c r="E21" s="112"/>
    </row>
    <row r="22" spans="1:5" s="43" customFormat="1" x14ac:dyDescent="0.2">
      <c r="A22" s="97"/>
      <c r="C22" s="113" t="s">
        <v>76</v>
      </c>
      <c r="D22" s="105">
        <f>'Aktivita 1 - Rozpočet'!D19+'Aktivita 2 - Rozpočet'!D19+'Aktivita 3 - Rozpočet'!D19+'Aktivita 4 - Rozpočet'!D19+'Aktivita 5 - Rozpočet'!D19</f>
        <v>0</v>
      </c>
      <c r="E22" s="114"/>
    </row>
    <row r="23" spans="1:5" s="43" customFormat="1" x14ac:dyDescent="0.2">
      <c r="A23" s="97"/>
      <c r="C23" s="113" t="s">
        <v>73</v>
      </c>
      <c r="D23" s="105">
        <f>'Aktivita 1 - Rozpočet'!D20+'Aktivita 2 - Rozpočet'!D20+'Aktivita 3 - Rozpočet'!D20+'Aktivita 4 - Rozpočet'!D20+'Aktivita 5 - Rozpočet'!D20</f>
        <v>0</v>
      </c>
      <c r="E23" s="114"/>
    </row>
    <row r="24" spans="1:5" s="43" customFormat="1" ht="25.5" x14ac:dyDescent="0.2">
      <c r="A24" s="97"/>
      <c r="C24" s="118" t="s">
        <v>77</v>
      </c>
      <c r="D24" s="105">
        <f>'Aktivita 1 - Rozpočet'!D21+'Aktivita 2 - Rozpočet'!D21+'Aktivita 3 - Rozpočet'!D21+'Aktivita 4 - Rozpočet'!D21+'Aktivita 5 - Rozpočet'!D21</f>
        <v>0</v>
      </c>
      <c r="E24" s="114"/>
    </row>
    <row r="25" spans="1:5" s="43" customFormat="1" x14ac:dyDescent="0.2">
      <c r="A25" s="97"/>
      <c r="C25" s="113" t="s">
        <v>80</v>
      </c>
      <c r="D25" s="105">
        <f>'Aktivita 1 - Rozpočet'!D22+'Aktivita 2 - Rozpočet'!D22+'Aktivita 3 - Rozpočet'!D22+'Aktivita 4 - Rozpočet'!D22+'Aktivita 5 - Rozpočet'!D22</f>
        <v>0</v>
      </c>
      <c r="E25" s="114"/>
    </row>
    <row r="26" spans="1:5" s="43" customFormat="1" ht="25.5" x14ac:dyDescent="0.2">
      <c r="A26" s="97"/>
      <c r="C26" s="113" t="s">
        <v>68</v>
      </c>
      <c r="D26" s="105">
        <f>'Aktivita 1 - Rozpočet'!D23+'Aktivita 2 - Rozpočet'!D23+'Aktivita 3 - Rozpočet'!D23+'Aktivita 4 - Rozpočet'!D23+'Aktivita 5 - Rozpočet'!D23</f>
        <v>0</v>
      </c>
      <c r="E26" s="114"/>
    </row>
    <row r="27" spans="1:5" s="43" customFormat="1" x14ac:dyDescent="0.2">
      <c r="A27" s="96" t="s">
        <v>60</v>
      </c>
      <c r="B27" s="55"/>
      <c r="C27" s="116" t="s">
        <v>56</v>
      </c>
      <c r="D27" s="103">
        <f>'Aktivita 1 - Rozpočet'!D24+'Aktivita 2 - Rozpočet'!D24+'Aktivita 3 - Rozpočet'!D24+'Aktivita 4 - Rozpočet'!D24+'Aktivita 5 - Rozpočet'!D24</f>
        <v>0</v>
      </c>
      <c r="E27" s="117"/>
    </row>
    <row r="28" spans="1:5" s="43" customFormat="1" ht="229.5" x14ac:dyDescent="0.2">
      <c r="A28" s="97"/>
      <c r="B28" s="56">
        <v>521</v>
      </c>
      <c r="C28" s="113" t="s">
        <v>59</v>
      </c>
      <c r="D28" s="105">
        <f>'Aktivita 1 - Rozpočet'!D25+'Aktivita 2 - Rozpočet'!D25+'Aktivita 3 - Rozpočet'!D25+'Aktivita 4 - Rozpočet'!D25+'Aktivita 5 - Rozpočet'!D25</f>
        <v>0</v>
      </c>
      <c r="E28" s="114"/>
    </row>
    <row r="29" spans="1:5" s="43" customFormat="1" x14ac:dyDescent="0.2">
      <c r="A29" s="97"/>
      <c r="B29" s="56">
        <v>524</v>
      </c>
      <c r="C29" s="113" t="s">
        <v>57</v>
      </c>
      <c r="D29" s="105">
        <f>'Aktivita 1 - Rozpočet'!D26+'Aktivita 2 - Rozpočet'!D26+'Aktivita 3 - Rozpočet'!D26+'Aktivita 4 - Rozpočet'!D26+'Aktivita 5 - Rozpočet'!D26</f>
        <v>0</v>
      </c>
      <c r="E29" s="114"/>
    </row>
    <row r="30" spans="1:5" s="43" customFormat="1" x14ac:dyDescent="0.2">
      <c r="A30" s="96" t="s">
        <v>61</v>
      </c>
      <c r="B30" s="55"/>
      <c r="C30" s="116" t="s">
        <v>62</v>
      </c>
      <c r="D30" s="103">
        <f>'Aktivita 1 - Rozpočet'!D27+'Aktivita 2 - Rozpočet'!D27+'Aktivita 3 - Rozpočet'!D27+'Aktivita 4 - Rozpočet'!D27+'Aktivita 5 - Rozpočet'!D27</f>
        <v>0</v>
      </c>
      <c r="E30" s="117"/>
    </row>
    <row r="31" spans="1:5" s="43" customFormat="1" x14ac:dyDescent="0.2">
      <c r="A31" s="97"/>
      <c r="B31" s="56">
        <v>549</v>
      </c>
      <c r="C31" s="111" t="s">
        <v>63</v>
      </c>
      <c r="D31" s="104">
        <f>'Aktivita 1 - Rozpočet'!D28+'Aktivita 2 - Rozpočet'!D28+'Aktivita 3 - Rozpočet'!D28+'Aktivita 4 - Rozpočet'!D28+'Aktivita 5 - Rozpočet'!D28</f>
        <v>0</v>
      </c>
      <c r="E31" s="112"/>
    </row>
    <row r="32" spans="1:5" s="43" customFormat="1" ht="21" customHeight="1" x14ac:dyDescent="0.2">
      <c r="A32" s="97"/>
      <c r="C32" s="113" t="s">
        <v>66</v>
      </c>
      <c r="D32" s="105">
        <f>'Aktivita 1 - Rozpočet'!D29+'Aktivita 2 - Rozpočet'!D29+'Aktivita 3 - Rozpočet'!D29+'Aktivita 4 - Rozpočet'!D29+'Aktivita 5 - Rozpočet'!D29</f>
        <v>0</v>
      </c>
      <c r="E32" s="114"/>
    </row>
    <row r="33" spans="1:5" s="43" customFormat="1" ht="39" thickBot="1" x14ac:dyDescent="0.25">
      <c r="A33" s="97"/>
      <c r="C33" s="120" t="s">
        <v>58</v>
      </c>
      <c r="D33" s="121">
        <f>'Aktivita 1 - Rozpočet'!D30+'Aktivita 2 - Rozpočet'!D30+'Aktivita 3 - Rozpočet'!D30+'Aktivita 4 - Rozpočet'!D30+'Aktivita 5 - Rozpočet'!D30</f>
        <v>0</v>
      </c>
      <c r="E33" s="122"/>
    </row>
    <row r="34" spans="1:5" s="43" customFormat="1" ht="13.5" thickBot="1" x14ac:dyDescent="0.25">
      <c r="A34" s="97"/>
      <c r="C34" s="124"/>
      <c r="D34" s="125"/>
      <c r="E34" s="126"/>
    </row>
    <row r="35" spans="1:5" x14ac:dyDescent="0.2">
      <c r="A35" s="89"/>
      <c r="C35" s="72" t="s">
        <v>3</v>
      </c>
      <c r="D35" s="73">
        <f>D36+D37</f>
        <v>0</v>
      </c>
      <c r="E35" s="24"/>
    </row>
    <row r="36" spans="1:5" x14ac:dyDescent="0.2">
      <c r="A36" s="89"/>
      <c r="C36" s="74" t="s">
        <v>2</v>
      </c>
      <c r="D36" s="75">
        <f>'Aktivita 1 - Rozpočet'!D31</f>
        <v>0</v>
      </c>
      <c r="E36" s="25"/>
    </row>
    <row r="37" spans="1:5" x14ac:dyDescent="0.2">
      <c r="A37" s="89"/>
      <c r="C37" s="76" t="s">
        <v>4</v>
      </c>
      <c r="D37" s="75">
        <f>'Aktivita 1 - Rozpočet'!D32</f>
        <v>0</v>
      </c>
      <c r="E37" s="26"/>
    </row>
    <row r="38" spans="1:5" x14ac:dyDescent="0.2">
      <c r="A38" s="89"/>
      <c r="C38" s="77" t="s">
        <v>5</v>
      </c>
      <c r="D38" s="78">
        <f>D39+D40</f>
        <v>0</v>
      </c>
      <c r="E38" s="27"/>
    </row>
    <row r="39" spans="1:5" x14ac:dyDescent="0.2">
      <c r="A39" s="89"/>
      <c r="C39" s="74" t="s">
        <v>6</v>
      </c>
      <c r="D39" s="75">
        <f>'Aktivita 2 - Rozpočet'!D31</f>
        <v>0</v>
      </c>
      <c r="E39" s="25"/>
    </row>
    <row r="40" spans="1:5" x14ac:dyDescent="0.2">
      <c r="A40" s="89"/>
      <c r="C40" s="76" t="s">
        <v>7</v>
      </c>
      <c r="D40" s="75">
        <f>'Aktivita 2 - Rozpočet'!D32</f>
        <v>0</v>
      </c>
      <c r="E40" s="26"/>
    </row>
    <row r="41" spans="1:5" x14ac:dyDescent="0.2">
      <c r="A41" s="89"/>
      <c r="C41" s="77" t="s">
        <v>8</v>
      </c>
      <c r="D41" s="78">
        <f>D42+D43</f>
        <v>0</v>
      </c>
      <c r="E41" s="27"/>
    </row>
    <row r="42" spans="1:5" x14ac:dyDescent="0.2">
      <c r="A42" s="89"/>
      <c r="C42" s="74" t="s">
        <v>9</v>
      </c>
      <c r="D42" s="75">
        <f>'Aktivita 3 - Rozpočet'!D31</f>
        <v>0</v>
      </c>
      <c r="E42" s="25"/>
    </row>
    <row r="43" spans="1:5" x14ac:dyDescent="0.2">
      <c r="A43" s="89"/>
      <c r="C43" s="76" t="s">
        <v>10</v>
      </c>
      <c r="D43" s="75">
        <f>'Aktivita 3 - Rozpočet'!D32</f>
        <v>0</v>
      </c>
      <c r="E43" s="26"/>
    </row>
    <row r="44" spans="1:5" x14ac:dyDescent="0.2">
      <c r="A44" s="89"/>
      <c r="C44" s="77" t="s">
        <v>11</v>
      </c>
      <c r="D44" s="78">
        <f>D45+D46</f>
        <v>0</v>
      </c>
      <c r="E44" s="27"/>
    </row>
    <row r="45" spans="1:5" x14ac:dyDescent="0.2">
      <c r="A45" s="89"/>
      <c r="C45" s="74" t="s">
        <v>12</v>
      </c>
      <c r="D45" s="75">
        <f>'Aktivita 4 - Rozpočet'!D31</f>
        <v>0</v>
      </c>
      <c r="E45" s="25"/>
    </row>
    <row r="46" spans="1:5" x14ac:dyDescent="0.2">
      <c r="A46" s="89"/>
      <c r="C46" s="76" t="s">
        <v>13</v>
      </c>
      <c r="D46" s="75">
        <f>'Aktivita 4 - Rozpočet'!D32</f>
        <v>0</v>
      </c>
      <c r="E46" s="26"/>
    </row>
    <row r="47" spans="1:5" x14ac:dyDescent="0.2">
      <c r="A47" s="89"/>
      <c r="C47" s="77" t="s">
        <v>14</v>
      </c>
      <c r="D47" s="78">
        <f>D48+D49</f>
        <v>0</v>
      </c>
      <c r="E47" s="27"/>
    </row>
    <row r="48" spans="1:5" x14ac:dyDescent="0.2">
      <c r="A48" s="89"/>
      <c r="C48" s="74" t="s">
        <v>15</v>
      </c>
      <c r="D48" s="75">
        <f>'Aktivita 5 - Rozpočet'!D31</f>
        <v>0</v>
      </c>
      <c r="E48" s="25"/>
    </row>
    <row r="49" spans="1:8" ht="13.5" thickBot="1" x14ac:dyDescent="0.25">
      <c r="A49" s="89"/>
      <c r="C49" s="79" t="s">
        <v>16</v>
      </c>
      <c r="D49" s="75">
        <f>'Aktivita 5 - Rozpočet'!D32</f>
        <v>0</v>
      </c>
      <c r="E49" s="28"/>
    </row>
    <row r="50" spans="1:8" ht="15.75" thickTop="1" x14ac:dyDescent="0.2">
      <c r="A50" s="89"/>
      <c r="C50" s="49" t="s">
        <v>37</v>
      </c>
      <c r="D50" s="50">
        <f>D36+D39+D42+D45+D48</f>
        <v>0</v>
      </c>
      <c r="E50" s="51"/>
    </row>
    <row r="51" spans="1:8" ht="15.75" thickBot="1" x14ac:dyDescent="0.25">
      <c r="A51" s="89"/>
      <c r="C51" s="52" t="s">
        <v>38</v>
      </c>
      <c r="D51" s="53">
        <f>D37+D40+D43+D46+D49</f>
        <v>0</v>
      </c>
      <c r="E51" s="54"/>
    </row>
    <row r="52" spans="1:8" ht="16.5" thickBot="1" x14ac:dyDescent="0.25">
      <c r="A52" s="98"/>
      <c r="B52" s="99"/>
      <c r="C52" s="100" t="s">
        <v>42</v>
      </c>
      <c r="D52" s="101">
        <f>D51+D50</f>
        <v>0</v>
      </c>
      <c r="E52" s="102"/>
      <c r="G52" s="69"/>
      <c r="H52" s="69"/>
    </row>
    <row r="53" spans="1:8" x14ac:dyDescent="0.2">
      <c r="C53" s="61"/>
      <c r="D53" s="62"/>
      <c r="E53" s="63" t="s">
        <v>23</v>
      </c>
    </row>
  </sheetData>
  <sheetProtection algorithmName="SHA-512" hashValue="Alhm7nrKL7a6OPzmG+kbtGH6zirYBvt+pF+UkZivSW1TLKXqVHlqO4l5JZxobqzDJAVML/mPh9n6uqLRySu2qA==" saltValue="hWUeIDchaZ4clvxezsfHQA==" spinCount="100000" sheet="1" objects="1" scenarios="1"/>
  <mergeCells count="3">
    <mergeCell ref="C2:E2"/>
    <mergeCell ref="D6:E6"/>
    <mergeCell ref="D4:E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H34"/>
  <sheetViews>
    <sheetView showGridLines="0" zoomScaleNormal="100" workbookViewId="0">
      <pane ySplit="2" topLeftCell="A3" activePane="bottomLeft" state="frozen"/>
      <selection activeCell="A6" sqref="A6"/>
      <selection pane="bottomLeft" activeCell="C25" sqref="C25"/>
    </sheetView>
  </sheetViews>
  <sheetFormatPr defaultColWidth="11.42578125" defaultRowHeight="12.75" x14ac:dyDescent="0.2"/>
  <cols>
    <col min="1" max="1" width="4.5703125" style="43" bestFit="1" customWidth="1"/>
    <col min="2" max="2" width="4" style="43" bestFit="1" customWidth="1"/>
    <col min="3" max="3" width="53.140625" style="43" customWidth="1"/>
    <col min="4" max="4" width="20.42578125" style="64" customWidth="1"/>
    <col min="5" max="5" width="29.85546875" style="65" customWidth="1"/>
    <col min="6" max="16384" width="11.42578125" style="43"/>
  </cols>
  <sheetData>
    <row r="1" spans="1:8" ht="38.25" customHeight="1" thickBot="1" x14ac:dyDescent="0.25">
      <c r="C1" s="44" t="s">
        <v>48</v>
      </c>
      <c r="D1" s="136"/>
      <c r="E1" s="136"/>
    </row>
    <row r="2" spans="1:8" s="45" customFormat="1" ht="8.25" thickTop="1" thickBot="1" x14ac:dyDescent="0.25">
      <c r="C2" s="46"/>
      <c r="D2" s="47"/>
      <c r="E2" s="48"/>
    </row>
    <row r="3" spans="1:8" ht="30.75" thickTop="1" x14ac:dyDescent="0.2">
      <c r="C3" s="49" t="s">
        <v>69</v>
      </c>
      <c r="D3" s="50"/>
      <c r="E3" s="51"/>
    </row>
    <row r="4" spans="1:8" ht="27.95" customHeight="1" thickBot="1" x14ac:dyDescent="0.25">
      <c r="C4" s="52"/>
      <c r="D4" s="53" t="s">
        <v>39</v>
      </c>
      <c r="E4" s="54" t="s">
        <v>0</v>
      </c>
    </row>
    <row r="5" spans="1:8" s="66" customFormat="1" ht="15" x14ac:dyDescent="0.2">
      <c r="A5" s="96" t="s">
        <v>50</v>
      </c>
      <c r="B5" s="55"/>
      <c r="C5" s="109" t="s">
        <v>51</v>
      </c>
      <c r="D5" s="108">
        <f>SUM(D6,D11,D12)</f>
        <v>0</v>
      </c>
      <c r="E5" s="110"/>
      <c r="G5" s="69"/>
      <c r="H5" s="69"/>
    </row>
    <row r="6" spans="1:8" s="66" customFormat="1" ht="15" x14ac:dyDescent="0.2">
      <c r="A6" s="97"/>
      <c r="B6" s="56">
        <v>501</v>
      </c>
      <c r="C6" s="111" t="s">
        <v>52</v>
      </c>
      <c r="D6" s="104">
        <f>SUM(D7:D10)</f>
        <v>0</v>
      </c>
      <c r="E6" s="112"/>
      <c r="G6" s="69"/>
      <c r="H6" s="69"/>
    </row>
    <row r="7" spans="1:8" ht="25.5" x14ac:dyDescent="0.2">
      <c r="A7" s="97"/>
      <c r="C7" s="113" t="s">
        <v>74</v>
      </c>
      <c r="D7" s="127"/>
      <c r="E7" s="114"/>
    </row>
    <row r="8" spans="1:8" ht="51" x14ac:dyDescent="0.2">
      <c r="A8" s="97"/>
      <c r="C8" s="113" t="s">
        <v>78</v>
      </c>
      <c r="D8" s="127"/>
      <c r="E8" s="114"/>
    </row>
    <row r="9" spans="1:8" x14ac:dyDescent="0.2">
      <c r="A9" s="97"/>
      <c r="C9" s="113" t="s">
        <v>72</v>
      </c>
      <c r="D9" s="127"/>
      <c r="E9" s="114"/>
    </row>
    <row r="10" spans="1:8" x14ac:dyDescent="0.2">
      <c r="A10" s="97"/>
      <c r="C10" s="113" t="s">
        <v>75</v>
      </c>
      <c r="D10" s="127"/>
      <c r="E10" s="114"/>
    </row>
    <row r="11" spans="1:8" s="66" customFormat="1" ht="15" x14ac:dyDescent="0.2">
      <c r="A11" s="97"/>
      <c r="B11" s="56">
        <v>502</v>
      </c>
      <c r="C11" s="115" t="s">
        <v>64</v>
      </c>
      <c r="D11" s="128"/>
      <c r="E11" s="114"/>
      <c r="G11" s="69"/>
      <c r="H11" s="69"/>
    </row>
    <row r="12" spans="1:8" s="66" customFormat="1" ht="15" x14ac:dyDescent="0.2">
      <c r="A12" s="97"/>
      <c r="B12" s="56">
        <v>503</v>
      </c>
      <c r="C12" s="115" t="s">
        <v>65</v>
      </c>
      <c r="D12" s="128"/>
      <c r="E12" s="114"/>
      <c r="G12" s="69"/>
      <c r="H12" s="69"/>
    </row>
    <row r="13" spans="1:8" x14ac:dyDescent="0.2">
      <c r="A13" s="96">
        <v>51</v>
      </c>
      <c r="B13" s="55"/>
      <c r="C13" s="116" t="s">
        <v>53</v>
      </c>
      <c r="D13" s="103">
        <f>SUM(D14,D15,D18)</f>
        <v>0</v>
      </c>
      <c r="E13" s="117"/>
    </row>
    <row r="14" spans="1:8" x14ac:dyDescent="0.2">
      <c r="A14" s="97"/>
      <c r="B14" s="56">
        <v>511</v>
      </c>
      <c r="C14" s="118" t="s">
        <v>54</v>
      </c>
      <c r="D14" s="127"/>
      <c r="E14" s="114"/>
    </row>
    <row r="15" spans="1:8" x14ac:dyDescent="0.2">
      <c r="A15" s="97"/>
      <c r="B15" s="56">
        <v>512</v>
      </c>
      <c r="C15" s="111" t="s">
        <v>67</v>
      </c>
      <c r="D15" s="107">
        <f>SUM(D16:D17)</f>
        <v>0</v>
      </c>
      <c r="E15" s="119"/>
    </row>
    <row r="16" spans="1:8" ht="25.5" x14ac:dyDescent="0.2">
      <c r="A16" s="97"/>
      <c r="B16" s="56"/>
      <c r="C16" s="113" t="s">
        <v>70</v>
      </c>
      <c r="D16" s="127"/>
      <c r="E16" s="114"/>
    </row>
    <row r="17" spans="1:7" x14ac:dyDescent="0.2">
      <c r="A17" s="97"/>
      <c r="B17" s="56"/>
      <c r="C17" s="113" t="s">
        <v>71</v>
      </c>
      <c r="D17" s="127"/>
      <c r="E17" s="114"/>
    </row>
    <row r="18" spans="1:7" x14ac:dyDescent="0.2">
      <c r="A18" s="97"/>
      <c r="B18" s="56">
        <v>518</v>
      </c>
      <c r="C18" s="111" t="s">
        <v>55</v>
      </c>
      <c r="D18" s="104">
        <f>SUM(D19:D23)</f>
        <v>0</v>
      </c>
      <c r="E18" s="112"/>
    </row>
    <row r="19" spans="1:7" x14ac:dyDescent="0.2">
      <c r="A19" s="97"/>
      <c r="C19" s="113" t="s">
        <v>76</v>
      </c>
      <c r="D19" s="127"/>
      <c r="E19" s="114"/>
    </row>
    <row r="20" spans="1:7" x14ac:dyDescent="0.2">
      <c r="A20" s="97"/>
      <c r="C20" s="113" t="s">
        <v>73</v>
      </c>
      <c r="D20" s="127"/>
      <c r="E20" s="114"/>
    </row>
    <row r="21" spans="1:7" ht="25.5" x14ac:dyDescent="0.2">
      <c r="A21" s="97"/>
      <c r="C21" s="118" t="s">
        <v>77</v>
      </c>
      <c r="D21" s="127"/>
      <c r="E21" s="114"/>
    </row>
    <row r="22" spans="1:7" x14ac:dyDescent="0.2">
      <c r="A22" s="97"/>
      <c r="C22" s="113" t="s">
        <v>80</v>
      </c>
      <c r="D22" s="127"/>
      <c r="E22" s="114"/>
    </row>
    <row r="23" spans="1:7" ht="25.5" x14ac:dyDescent="0.2">
      <c r="A23" s="97"/>
      <c r="C23" s="113" t="s">
        <v>68</v>
      </c>
      <c r="D23" s="127"/>
      <c r="E23" s="114"/>
    </row>
    <row r="24" spans="1:7" x14ac:dyDescent="0.2">
      <c r="A24" s="96" t="s">
        <v>60</v>
      </c>
      <c r="B24" s="55"/>
      <c r="C24" s="116" t="s">
        <v>56</v>
      </c>
      <c r="D24" s="103">
        <f>SUM(D25:D26)</f>
        <v>0</v>
      </c>
      <c r="E24" s="117"/>
    </row>
    <row r="25" spans="1:7" ht="229.5" x14ac:dyDescent="0.2">
      <c r="A25" s="97"/>
      <c r="B25" s="56">
        <v>521</v>
      </c>
      <c r="C25" s="113" t="s">
        <v>59</v>
      </c>
      <c r="D25" s="127"/>
      <c r="E25" s="114"/>
    </row>
    <row r="26" spans="1:7" x14ac:dyDescent="0.2">
      <c r="A26" s="97"/>
      <c r="B26" s="56">
        <v>524</v>
      </c>
      <c r="C26" s="113" t="s">
        <v>57</v>
      </c>
      <c r="D26" s="127"/>
      <c r="E26" s="114"/>
    </row>
    <row r="27" spans="1:7" x14ac:dyDescent="0.2">
      <c r="A27" s="96" t="s">
        <v>61</v>
      </c>
      <c r="B27" s="55"/>
      <c r="C27" s="116" t="s">
        <v>62</v>
      </c>
      <c r="D27" s="103">
        <f>D28</f>
        <v>0</v>
      </c>
      <c r="E27" s="117"/>
    </row>
    <row r="28" spans="1:7" x14ac:dyDescent="0.2">
      <c r="A28" s="97"/>
      <c r="B28" s="56">
        <v>549</v>
      </c>
      <c r="C28" s="111" t="s">
        <v>63</v>
      </c>
      <c r="D28" s="104">
        <f>SUM(D29:D30)</f>
        <v>0</v>
      </c>
      <c r="E28" s="112"/>
    </row>
    <row r="29" spans="1:7" ht="21" customHeight="1" x14ac:dyDescent="0.2">
      <c r="A29" s="97"/>
      <c r="C29" s="113" t="s">
        <v>66</v>
      </c>
      <c r="D29" s="127"/>
      <c r="E29" s="114"/>
    </row>
    <row r="30" spans="1:7" ht="39" thickBot="1" x14ac:dyDescent="0.25">
      <c r="A30" s="97"/>
      <c r="C30" s="120" t="s">
        <v>58</v>
      </c>
      <c r="D30" s="129"/>
      <c r="E30" s="122"/>
    </row>
    <row r="31" spans="1:7" ht="39.950000000000003" customHeight="1" thickTop="1" x14ac:dyDescent="0.2">
      <c r="C31" s="49" t="s">
        <v>43</v>
      </c>
      <c r="D31" s="50">
        <f>SUM(D5,D13,D24,D27)</f>
        <v>0</v>
      </c>
      <c r="E31" s="51"/>
      <c r="G31" s="57"/>
    </row>
    <row r="32" spans="1:7" ht="24" customHeight="1" thickBot="1" x14ac:dyDescent="0.25">
      <c r="C32" s="52" t="s">
        <v>38</v>
      </c>
      <c r="D32" s="53">
        <f>'Aktivita 5 - Koneční příjemci'!C4</f>
        <v>0</v>
      </c>
      <c r="E32" s="54"/>
      <c r="G32" s="57"/>
    </row>
    <row r="33" spans="3:7" ht="29.45" customHeight="1" x14ac:dyDescent="0.2">
      <c r="C33" s="58" t="s">
        <v>41</v>
      </c>
      <c r="D33" s="59">
        <f>D32+D30</f>
        <v>0</v>
      </c>
      <c r="E33" s="60"/>
      <c r="G33" s="57"/>
    </row>
    <row r="34" spans="3:7" x14ac:dyDescent="0.2">
      <c r="C34" s="61"/>
      <c r="D34" s="62"/>
      <c r="E34" s="63" t="s">
        <v>23</v>
      </c>
    </row>
  </sheetData>
  <sheetProtection algorithmName="SHA-512" hashValue="sFMYHc+TvxKrCvCwTkpbk9ZNLi+Z7PlvP4nBKAyJYzRnKHVTrE7LqUqQFkor9tTBPjKynqBGXytoyjdLtUqRPg==" saltValue="T5l1lZqAhr0tVi1W2pDhP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C17" sqref="C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21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24</v>
      </c>
      <c r="D3" s="33" t="s">
        <v>25</v>
      </c>
      <c r="E3" s="33" t="s">
        <v>26</v>
      </c>
      <c r="F3" s="34" t="s">
        <v>27</v>
      </c>
      <c r="G3" s="6"/>
    </row>
    <row r="4" spans="1:7" ht="26.25" customHeight="1" thickBot="1" x14ac:dyDescent="0.25">
      <c r="A4" s="7" t="s">
        <v>33</v>
      </c>
      <c r="B4" s="8"/>
      <c r="C4" s="35">
        <f>SUM(D4:F4)</f>
        <v>0</v>
      </c>
      <c r="D4" s="36">
        <f>SUM(D7:D3259)</f>
        <v>0</v>
      </c>
      <c r="E4" s="36">
        <f>SUM(E7:E3259)</f>
        <v>0</v>
      </c>
      <c r="F4" s="37">
        <f>SUM(F7:F3259)</f>
        <v>0</v>
      </c>
      <c r="G4" s="3" t="s">
        <v>28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8" t="s">
        <v>49</v>
      </c>
      <c r="B6" s="39" t="s">
        <v>1</v>
      </c>
      <c r="C6" s="40" t="s">
        <v>34</v>
      </c>
      <c r="D6" s="41" t="s">
        <v>30</v>
      </c>
      <c r="E6" s="41" t="s">
        <v>31</v>
      </c>
      <c r="F6" s="41" t="s">
        <v>32</v>
      </c>
      <c r="G6" s="42" t="s">
        <v>22</v>
      </c>
    </row>
    <row r="7" spans="1:7" ht="15" x14ac:dyDescent="0.2">
      <c r="A7" s="29"/>
      <c r="B7" s="83"/>
      <c r="C7" s="80" t="str">
        <f>IF(AND(ISBLANK(D7),ISBLANK(E7),ISBLANK(F7)),"",SUM(D7:F7))</f>
        <v/>
      </c>
      <c r="D7" s="81"/>
      <c r="E7" s="81"/>
      <c r="F7" s="81"/>
      <c r="G7" s="31"/>
    </row>
    <row r="8" spans="1:7" ht="15" x14ac:dyDescent="0.2">
      <c r="A8" s="29"/>
      <c r="B8" s="83"/>
      <c r="C8" s="80" t="str">
        <f t="shared" ref="C8:C36" si="0">IF(AND(ISBLANK(D8),ISBLANK(E8),ISBLANK(F8)),"",SUM(D8:F8))</f>
        <v/>
      </c>
      <c r="D8" s="81"/>
      <c r="E8" s="81"/>
      <c r="F8" s="81"/>
      <c r="G8" s="31"/>
    </row>
    <row r="9" spans="1:7" ht="15" x14ac:dyDescent="0.2">
      <c r="A9" s="29"/>
      <c r="B9" s="83"/>
      <c r="C9" s="80" t="str">
        <f t="shared" si="0"/>
        <v/>
      </c>
      <c r="D9" s="81"/>
      <c r="E9" s="81"/>
      <c r="F9" s="81"/>
      <c r="G9" s="31"/>
    </row>
    <row r="10" spans="1:7" ht="15" x14ac:dyDescent="0.2">
      <c r="A10" s="29"/>
      <c r="B10" s="83"/>
      <c r="C10" s="82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3"/>
      <c r="C11" s="82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3"/>
      <c r="C12" s="82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3"/>
      <c r="C13" s="82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3"/>
      <c r="C14" s="82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3"/>
      <c r="C15" s="82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3"/>
      <c r="C16" s="82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3"/>
      <c r="C17" s="82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3"/>
      <c r="C18" s="82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3"/>
      <c r="C19" s="82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3"/>
      <c r="C20" s="82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3"/>
      <c r="C21" s="82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3"/>
      <c r="C22" s="82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3"/>
      <c r="C23" s="82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3"/>
      <c r="C24" s="82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3"/>
      <c r="C25" s="82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3"/>
      <c r="C26" s="82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3"/>
      <c r="C27" s="82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3"/>
      <c r="C28" s="82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3"/>
      <c r="C29" s="82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3"/>
      <c r="C30" s="82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3"/>
      <c r="C31" s="82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3"/>
      <c r="C32" s="82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3"/>
      <c r="C33" s="82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3"/>
      <c r="C34" s="82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3"/>
      <c r="C35" s="82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3"/>
      <c r="C36" s="82" t="str">
        <f t="shared" si="0"/>
        <v/>
      </c>
      <c r="D36" s="30"/>
      <c r="E36" s="30"/>
      <c r="F36" s="30"/>
      <c r="G36" s="31"/>
    </row>
    <row r="37" spans="1:7" x14ac:dyDescent="0.2">
      <c r="A37" s="14" t="s">
        <v>29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hOf6IqgYQHTa7pB7TQakrPlrVyvxVeCMwaf7kl/6uGhKdrtilYA9zIx27l5q5rzK+KVT4dLT0UusSsTDLya0Nw==" saltValue="xhoH/22+FZ2CsPek7JOQk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34"/>
  <sheetViews>
    <sheetView showGridLines="0" workbookViewId="0">
      <pane ySplit="2" topLeftCell="A13" activePane="bottomLeft" state="frozen"/>
      <selection activeCell="A6" sqref="A6"/>
      <selection pane="bottomLeft" activeCell="C23" sqref="C23"/>
    </sheetView>
  </sheetViews>
  <sheetFormatPr defaultColWidth="11.42578125" defaultRowHeight="12.75" x14ac:dyDescent="0.2"/>
  <cols>
    <col min="1" max="1" width="4.5703125" style="43" bestFit="1" customWidth="1"/>
    <col min="2" max="2" width="4" style="43" bestFit="1" customWidth="1"/>
    <col min="3" max="3" width="53.140625" style="43" customWidth="1"/>
    <col min="4" max="4" width="20.42578125" style="64" customWidth="1"/>
    <col min="5" max="5" width="29.85546875" style="65" customWidth="1"/>
    <col min="6" max="16384" width="11.42578125" style="43"/>
  </cols>
  <sheetData>
    <row r="1" spans="1:8" ht="38.25" customHeight="1" thickBot="1" x14ac:dyDescent="0.25">
      <c r="C1" s="44" t="s">
        <v>45</v>
      </c>
      <c r="D1" s="136"/>
      <c r="E1" s="136"/>
    </row>
    <row r="2" spans="1:8" s="45" customFormat="1" ht="8.25" thickTop="1" thickBot="1" x14ac:dyDescent="0.25">
      <c r="C2" s="46"/>
      <c r="D2" s="47"/>
      <c r="E2" s="48"/>
    </row>
    <row r="3" spans="1:8" ht="30.75" thickTop="1" x14ac:dyDescent="0.2">
      <c r="C3" s="49" t="s">
        <v>69</v>
      </c>
      <c r="D3" s="50"/>
      <c r="E3" s="51"/>
    </row>
    <row r="4" spans="1:8" ht="27.95" customHeight="1" thickBot="1" x14ac:dyDescent="0.25">
      <c r="C4" s="52"/>
      <c r="D4" s="53" t="s">
        <v>39</v>
      </c>
      <c r="E4" s="54" t="s">
        <v>0</v>
      </c>
    </row>
    <row r="5" spans="1:8" s="66" customFormat="1" ht="15" x14ac:dyDescent="0.2">
      <c r="A5" s="96" t="s">
        <v>50</v>
      </c>
      <c r="B5" s="55"/>
      <c r="C5" s="109" t="s">
        <v>51</v>
      </c>
      <c r="D5" s="108">
        <f>SUM(D6,D11,D12)</f>
        <v>0</v>
      </c>
      <c r="E5" s="110"/>
      <c r="G5" s="69"/>
      <c r="H5" s="69"/>
    </row>
    <row r="6" spans="1:8" s="66" customFormat="1" ht="15" x14ac:dyDescent="0.2">
      <c r="A6" s="97"/>
      <c r="B6" s="56">
        <v>501</v>
      </c>
      <c r="C6" s="111" t="s">
        <v>52</v>
      </c>
      <c r="D6" s="104">
        <f>SUM(D7:D10)</f>
        <v>0</v>
      </c>
      <c r="E6" s="112"/>
      <c r="G6" s="69"/>
      <c r="H6" s="69"/>
    </row>
    <row r="7" spans="1:8" ht="25.5" x14ac:dyDescent="0.2">
      <c r="A7" s="97"/>
      <c r="C7" s="113" t="s">
        <v>74</v>
      </c>
      <c r="D7" s="127"/>
      <c r="E7" s="114"/>
    </row>
    <row r="8" spans="1:8" ht="51" x14ac:dyDescent="0.2">
      <c r="A8" s="97"/>
      <c r="C8" s="113" t="s">
        <v>78</v>
      </c>
      <c r="D8" s="127"/>
      <c r="E8" s="114"/>
    </row>
    <row r="9" spans="1:8" x14ac:dyDescent="0.2">
      <c r="A9" s="97"/>
      <c r="C9" s="113" t="s">
        <v>72</v>
      </c>
      <c r="D9" s="127"/>
      <c r="E9" s="114"/>
    </row>
    <row r="10" spans="1:8" x14ac:dyDescent="0.2">
      <c r="A10" s="97"/>
      <c r="C10" s="113" t="s">
        <v>75</v>
      </c>
      <c r="D10" s="127"/>
      <c r="E10" s="114"/>
    </row>
    <row r="11" spans="1:8" s="66" customFormat="1" ht="15" x14ac:dyDescent="0.2">
      <c r="A11" s="97"/>
      <c r="B11" s="56">
        <v>502</v>
      </c>
      <c r="C11" s="115" t="s">
        <v>64</v>
      </c>
      <c r="D11" s="128"/>
      <c r="E11" s="114"/>
      <c r="G11" s="69"/>
      <c r="H11" s="69"/>
    </row>
    <row r="12" spans="1:8" s="66" customFormat="1" ht="15" x14ac:dyDescent="0.2">
      <c r="A12" s="97"/>
      <c r="B12" s="56">
        <v>503</v>
      </c>
      <c r="C12" s="115" t="s">
        <v>65</v>
      </c>
      <c r="D12" s="128"/>
      <c r="E12" s="114"/>
      <c r="G12" s="69"/>
      <c r="H12" s="69"/>
    </row>
    <row r="13" spans="1:8" x14ac:dyDescent="0.2">
      <c r="A13" s="96">
        <v>51</v>
      </c>
      <c r="B13" s="55"/>
      <c r="C13" s="116" t="s">
        <v>53</v>
      </c>
      <c r="D13" s="103">
        <f>SUM(D14,D15,D18)</f>
        <v>0</v>
      </c>
      <c r="E13" s="117"/>
    </row>
    <row r="14" spans="1:8" x14ac:dyDescent="0.2">
      <c r="A14" s="97"/>
      <c r="B14" s="56">
        <v>511</v>
      </c>
      <c r="C14" s="118" t="s">
        <v>54</v>
      </c>
      <c r="D14" s="127"/>
      <c r="E14" s="114"/>
    </row>
    <row r="15" spans="1:8" x14ac:dyDescent="0.2">
      <c r="A15" s="97"/>
      <c r="B15" s="56">
        <v>512</v>
      </c>
      <c r="C15" s="111" t="s">
        <v>67</v>
      </c>
      <c r="D15" s="107">
        <f>SUM(D16:D17)</f>
        <v>0</v>
      </c>
      <c r="E15" s="119"/>
    </row>
    <row r="16" spans="1:8" ht="25.5" x14ac:dyDescent="0.2">
      <c r="A16" s="97"/>
      <c r="B16" s="56"/>
      <c r="C16" s="113" t="s">
        <v>70</v>
      </c>
      <c r="D16" s="127"/>
      <c r="E16" s="114"/>
    </row>
    <row r="17" spans="1:7" x14ac:dyDescent="0.2">
      <c r="A17" s="97"/>
      <c r="B17" s="56"/>
      <c r="C17" s="113" t="s">
        <v>71</v>
      </c>
      <c r="D17" s="127"/>
      <c r="E17" s="114"/>
    </row>
    <row r="18" spans="1:7" x14ac:dyDescent="0.2">
      <c r="A18" s="97"/>
      <c r="B18" s="56">
        <v>518</v>
      </c>
      <c r="C18" s="111" t="s">
        <v>55</v>
      </c>
      <c r="D18" s="104">
        <f>SUM(D19:D23)</f>
        <v>0</v>
      </c>
      <c r="E18" s="112"/>
    </row>
    <row r="19" spans="1:7" x14ac:dyDescent="0.2">
      <c r="A19" s="97"/>
      <c r="C19" s="113" t="s">
        <v>76</v>
      </c>
      <c r="D19" s="127"/>
      <c r="E19" s="114"/>
    </row>
    <row r="20" spans="1:7" x14ac:dyDescent="0.2">
      <c r="A20" s="97"/>
      <c r="C20" s="113" t="s">
        <v>73</v>
      </c>
      <c r="D20" s="127"/>
      <c r="E20" s="114"/>
    </row>
    <row r="21" spans="1:7" ht="25.5" x14ac:dyDescent="0.2">
      <c r="A21" s="97"/>
      <c r="C21" s="118" t="s">
        <v>77</v>
      </c>
      <c r="D21" s="127"/>
      <c r="E21" s="114"/>
    </row>
    <row r="22" spans="1:7" x14ac:dyDescent="0.2">
      <c r="A22" s="97"/>
      <c r="C22" s="113" t="s">
        <v>80</v>
      </c>
      <c r="D22" s="127"/>
      <c r="E22" s="114"/>
    </row>
    <row r="23" spans="1:7" ht="25.5" x14ac:dyDescent="0.2">
      <c r="A23" s="97"/>
      <c r="C23" s="113" t="s">
        <v>68</v>
      </c>
      <c r="D23" s="127"/>
      <c r="E23" s="114"/>
    </row>
    <row r="24" spans="1:7" x14ac:dyDescent="0.2">
      <c r="A24" s="96" t="s">
        <v>60</v>
      </c>
      <c r="B24" s="55"/>
      <c r="C24" s="116" t="s">
        <v>56</v>
      </c>
      <c r="D24" s="103">
        <f>SUM(D25:D26)</f>
        <v>0</v>
      </c>
      <c r="E24" s="117"/>
    </row>
    <row r="25" spans="1:7" ht="229.5" x14ac:dyDescent="0.2">
      <c r="A25" s="97"/>
      <c r="B25" s="56">
        <v>521</v>
      </c>
      <c r="C25" s="113" t="s">
        <v>59</v>
      </c>
      <c r="D25" s="127"/>
      <c r="E25" s="114"/>
    </row>
    <row r="26" spans="1:7" x14ac:dyDescent="0.2">
      <c r="A26" s="97"/>
      <c r="B26" s="56">
        <v>524</v>
      </c>
      <c r="C26" s="113" t="s">
        <v>57</v>
      </c>
      <c r="D26" s="127"/>
      <c r="E26" s="114"/>
    </row>
    <row r="27" spans="1:7" x14ac:dyDescent="0.2">
      <c r="A27" s="96" t="s">
        <v>61</v>
      </c>
      <c r="B27" s="55"/>
      <c r="C27" s="116" t="s">
        <v>62</v>
      </c>
      <c r="D27" s="103">
        <f>D28</f>
        <v>0</v>
      </c>
      <c r="E27" s="117"/>
    </row>
    <row r="28" spans="1:7" x14ac:dyDescent="0.2">
      <c r="A28" s="97"/>
      <c r="B28" s="56">
        <v>549</v>
      </c>
      <c r="C28" s="111" t="s">
        <v>63</v>
      </c>
      <c r="D28" s="104">
        <f>SUM(D29:D30)</f>
        <v>0</v>
      </c>
      <c r="E28" s="112"/>
    </row>
    <row r="29" spans="1:7" ht="21" customHeight="1" x14ac:dyDescent="0.2">
      <c r="A29" s="97"/>
      <c r="C29" s="113" t="s">
        <v>66</v>
      </c>
      <c r="D29" s="127"/>
      <c r="E29" s="114"/>
    </row>
    <row r="30" spans="1:7" ht="39" thickBot="1" x14ac:dyDescent="0.25">
      <c r="A30" s="97"/>
      <c r="C30" s="120" t="s">
        <v>58</v>
      </c>
      <c r="D30" s="129"/>
      <c r="E30" s="122"/>
    </row>
    <row r="31" spans="1:7" ht="39.950000000000003" customHeight="1" thickTop="1" x14ac:dyDescent="0.2">
      <c r="C31" s="49" t="s">
        <v>43</v>
      </c>
      <c r="D31" s="50">
        <f>SUM(D5,D13,D24,D27)</f>
        <v>0</v>
      </c>
      <c r="E31" s="51"/>
      <c r="G31" s="57"/>
    </row>
    <row r="32" spans="1:7" ht="24" customHeight="1" thickBot="1" x14ac:dyDescent="0.25">
      <c r="C32" s="52" t="s">
        <v>38</v>
      </c>
      <c r="D32" s="53">
        <f>'Aktivita 1 - Koneční příjemci'!C4</f>
        <v>0</v>
      </c>
      <c r="E32" s="54"/>
      <c r="G32" s="57"/>
    </row>
    <row r="33" spans="3:7" ht="29.45" customHeight="1" x14ac:dyDescent="0.2">
      <c r="C33" s="58" t="s">
        <v>41</v>
      </c>
      <c r="D33" s="59">
        <f>D32+D30</f>
        <v>0</v>
      </c>
      <c r="E33" s="60"/>
      <c r="G33" s="57"/>
    </row>
    <row r="34" spans="3:7" x14ac:dyDescent="0.2">
      <c r="C34" s="61"/>
      <c r="D34" s="62"/>
      <c r="E34" s="63" t="s">
        <v>23</v>
      </c>
    </row>
  </sheetData>
  <sheetProtection algorithmName="SHA-512" hashValue="2fL42qWv08K0EsLZaSXN3zX7l1E1xLJFvo5Ck6rObOpGyrEt7Ay9VuznaAgKq8KII1l9ChT0DHjnRJ/rBzAYGA==" saltValue="xXMqKE4+6+Nw1dBy8M+Djg==" spinCount="100000" sheet="1" objects="1" scenarios="1"/>
  <mergeCells count="1">
    <mergeCell ref="D1:E1"/>
  </mergeCells>
  <phoneticPr fontId="13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sqref="A1:XFD1048576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17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24</v>
      </c>
      <c r="D3" s="33" t="s">
        <v>25</v>
      </c>
      <c r="E3" s="33" t="s">
        <v>26</v>
      </c>
      <c r="F3" s="34" t="s">
        <v>27</v>
      </c>
      <c r="G3" s="6"/>
    </row>
    <row r="4" spans="1:7" ht="26.25" customHeight="1" thickBot="1" x14ac:dyDescent="0.25">
      <c r="A4" s="7" t="s">
        <v>33</v>
      </c>
      <c r="B4" s="8"/>
      <c r="C4" s="35">
        <f>SUM(D4:F4)</f>
        <v>0</v>
      </c>
      <c r="D4" s="36">
        <f>SUM(D7:D3259)</f>
        <v>0</v>
      </c>
      <c r="E4" s="36">
        <f>SUM(E7:E3259)</f>
        <v>0</v>
      </c>
      <c r="F4" s="37">
        <f>SUM(F7:F3259)</f>
        <v>0</v>
      </c>
      <c r="G4" s="3" t="s">
        <v>28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8" t="s">
        <v>49</v>
      </c>
      <c r="B6" s="39" t="s">
        <v>1</v>
      </c>
      <c r="C6" s="40" t="s">
        <v>34</v>
      </c>
      <c r="D6" s="41" t="s">
        <v>30</v>
      </c>
      <c r="E6" s="41" t="s">
        <v>31</v>
      </c>
      <c r="F6" s="41" t="s">
        <v>32</v>
      </c>
      <c r="G6" s="42" t="s">
        <v>22</v>
      </c>
    </row>
    <row r="7" spans="1:7" ht="15" x14ac:dyDescent="0.2">
      <c r="A7" s="29"/>
      <c r="B7" s="83"/>
      <c r="C7" s="80" t="str">
        <f>IF(AND(ISBLANK(D7),ISBLANK(E7),ISBLANK(F7)),"",SUM(D7:F7))</f>
        <v/>
      </c>
      <c r="D7" s="81"/>
      <c r="E7" s="81"/>
      <c r="F7" s="81"/>
      <c r="G7" s="31"/>
    </row>
    <row r="8" spans="1:7" ht="15" x14ac:dyDescent="0.2">
      <c r="A8" s="29"/>
      <c r="B8" s="83"/>
      <c r="C8" s="80" t="str">
        <f t="shared" ref="C8:C36" si="0">IF(AND(ISBLANK(D8),ISBLANK(E8),ISBLANK(F8)),"",SUM(D8:F8))</f>
        <v/>
      </c>
      <c r="D8" s="81"/>
      <c r="E8" s="81"/>
      <c r="F8" s="81"/>
      <c r="G8" s="31"/>
    </row>
    <row r="9" spans="1:7" ht="15" x14ac:dyDescent="0.2">
      <c r="A9" s="29"/>
      <c r="B9" s="83"/>
      <c r="C9" s="80" t="str">
        <f t="shared" si="0"/>
        <v/>
      </c>
      <c r="D9" s="81"/>
      <c r="E9" s="81"/>
      <c r="F9" s="81"/>
      <c r="G9" s="31"/>
    </row>
    <row r="10" spans="1:7" ht="15" x14ac:dyDescent="0.2">
      <c r="A10" s="29"/>
      <c r="B10" s="83"/>
      <c r="C10" s="82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3"/>
      <c r="C11" s="82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3"/>
      <c r="C12" s="82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3"/>
      <c r="C13" s="82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3"/>
      <c r="C14" s="82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3"/>
      <c r="C15" s="82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3"/>
      <c r="C16" s="82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3"/>
      <c r="C17" s="82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3"/>
      <c r="C18" s="82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3"/>
      <c r="C19" s="82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3"/>
      <c r="C20" s="82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3"/>
      <c r="C21" s="82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3"/>
      <c r="C22" s="82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3"/>
      <c r="C23" s="82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3"/>
      <c r="C24" s="82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3"/>
      <c r="C25" s="82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3"/>
      <c r="C26" s="82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3"/>
      <c r="C27" s="82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3"/>
      <c r="C28" s="82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3"/>
      <c r="C29" s="82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3"/>
      <c r="C30" s="82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3"/>
      <c r="C31" s="82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3"/>
      <c r="C32" s="82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3"/>
      <c r="C33" s="82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3"/>
      <c r="C34" s="82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3"/>
      <c r="C35" s="82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3"/>
      <c r="C36" s="82" t="str">
        <f t="shared" si="0"/>
        <v/>
      </c>
      <c r="D36" s="30"/>
      <c r="E36" s="30"/>
      <c r="F36" s="30"/>
      <c r="G36" s="31"/>
    </row>
    <row r="37" spans="1:7" x14ac:dyDescent="0.2">
      <c r="A37" s="14" t="s">
        <v>29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VQ44XZHQI45LuPc63i+v8PjdweM1U5uicYTSFnc7ZTOBGoXDsNBaSv7S7aoyTUGE8Rd+jmLZZhQgKjMMUzBm9A==" saltValue="YCOmkT17a3g1PZiIPDgzF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H34"/>
  <sheetViews>
    <sheetView showGridLines="0" workbookViewId="0">
      <pane ySplit="2" topLeftCell="A18" activePane="bottomLeft" state="frozen"/>
      <selection activeCell="A6" sqref="A6"/>
      <selection pane="bottomLeft" activeCell="C23" sqref="C23"/>
    </sheetView>
  </sheetViews>
  <sheetFormatPr defaultColWidth="11.42578125" defaultRowHeight="12.75" x14ac:dyDescent="0.2"/>
  <cols>
    <col min="1" max="1" width="4.5703125" style="43" bestFit="1" customWidth="1"/>
    <col min="2" max="2" width="4" style="43" bestFit="1" customWidth="1"/>
    <col min="3" max="3" width="53.140625" style="43" customWidth="1"/>
    <col min="4" max="4" width="20.42578125" style="64" customWidth="1"/>
    <col min="5" max="5" width="29.85546875" style="65" customWidth="1"/>
    <col min="6" max="16384" width="11.42578125" style="43"/>
  </cols>
  <sheetData>
    <row r="1" spans="1:8" ht="38.25" customHeight="1" thickBot="1" x14ac:dyDescent="0.25">
      <c r="C1" s="44" t="s">
        <v>44</v>
      </c>
      <c r="D1" s="136"/>
      <c r="E1" s="136"/>
    </row>
    <row r="2" spans="1:8" s="45" customFormat="1" ht="8.25" thickTop="1" thickBot="1" x14ac:dyDescent="0.25">
      <c r="C2" s="46"/>
      <c r="D2" s="47"/>
      <c r="E2" s="48"/>
    </row>
    <row r="3" spans="1:8" ht="30.75" thickTop="1" x14ac:dyDescent="0.2">
      <c r="C3" s="49" t="s">
        <v>69</v>
      </c>
      <c r="D3" s="50"/>
      <c r="E3" s="51"/>
    </row>
    <row r="4" spans="1:8" ht="27.95" customHeight="1" thickBot="1" x14ac:dyDescent="0.25">
      <c r="C4" s="52"/>
      <c r="D4" s="53" t="s">
        <v>39</v>
      </c>
      <c r="E4" s="54" t="s">
        <v>0</v>
      </c>
    </row>
    <row r="5" spans="1:8" s="66" customFormat="1" ht="15" x14ac:dyDescent="0.2">
      <c r="A5" s="96" t="s">
        <v>50</v>
      </c>
      <c r="B5" s="55"/>
      <c r="C5" s="109" t="s">
        <v>51</v>
      </c>
      <c r="D5" s="108">
        <f>SUM(D6,D11,D12)</f>
        <v>0</v>
      </c>
      <c r="E5" s="110"/>
      <c r="G5" s="69"/>
      <c r="H5" s="69"/>
    </row>
    <row r="6" spans="1:8" s="66" customFormat="1" ht="15" x14ac:dyDescent="0.2">
      <c r="A6" s="97"/>
      <c r="B6" s="56">
        <v>501</v>
      </c>
      <c r="C6" s="111" t="s">
        <v>52</v>
      </c>
      <c r="D6" s="104">
        <f>SUM(D7:D10)</f>
        <v>0</v>
      </c>
      <c r="E6" s="112"/>
      <c r="G6" s="69"/>
      <c r="H6" s="69"/>
    </row>
    <row r="7" spans="1:8" ht="25.5" x14ac:dyDescent="0.2">
      <c r="A7" s="97"/>
      <c r="C7" s="113" t="s">
        <v>74</v>
      </c>
      <c r="D7" s="127"/>
      <c r="E7" s="114"/>
    </row>
    <row r="8" spans="1:8" ht="51" x14ac:dyDescent="0.2">
      <c r="A8" s="97"/>
      <c r="C8" s="113" t="s">
        <v>78</v>
      </c>
      <c r="D8" s="127"/>
      <c r="E8" s="114"/>
    </row>
    <row r="9" spans="1:8" x14ac:dyDescent="0.2">
      <c r="A9" s="97"/>
      <c r="C9" s="113" t="s">
        <v>72</v>
      </c>
      <c r="D9" s="127"/>
      <c r="E9" s="114"/>
    </row>
    <row r="10" spans="1:8" x14ac:dyDescent="0.2">
      <c r="A10" s="97"/>
      <c r="C10" s="113" t="s">
        <v>75</v>
      </c>
      <c r="D10" s="127"/>
      <c r="E10" s="114"/>
    </row>
    <row r="11" spans="1:8" s="66" customFormat="1" ht="15" x14ac:dyDescent="0.2">
      <c r="A11" s="97"/>
      <c r="B11" s="56">
        <v>502</v>
      </c>
      <c r="C11" s="115" t="s">
        <v>64</v>
      </c>
      <c r="D11" s="128"/>
      <c r="E11" s="114"/>
      <c r="G11" s="69"/>
      <c r="H11" s="69"/>
    </row>
    <row r="12" spans="1:8" s="66" customFormat="1" ht="15" x14ac:dyDescent="0.2">
      <c r="A12" s="97"/>
      <c r="B12" s="56">
        <v>503</v>
      </c>
      <c r="C12" s="115" t="s">
        <v>65</v>
      </c>
      <c r="D12" s="128"/>
      <c r="E12" s="114"/>
      <c r="G12" s="69"/>
      <c r="H12" s="69"/>
    </row>
    <row r="13" spans="1:8" x14ac:dyDescent="0.2">
      <c r="A13" s="96">
        <v>51</v>
      </c>
      <c r="B13" s="55"/>
      <c r="C13" s="116" t="s">
        <v>53</v>
      </c>
      <c r="D13" s="103">
        <f>SUM(D14,D15,D18)</f>
        <v>0</v>
      </c>
      <c r="E13" s="117"/>
    </row>
    <row r="14" spans="1:8" x14ac:dyDescent="0.2">
      <c r="A14" s="97"/>
      <c r="B14" s="56">
        <v>511</v>
      </c>
      <c r="C14" s="118" t="s">
        <v>54</v>
      </c>
      <c r="D14" s="127"/>
      <c r="E14" s="114"/>
    </row>
    <row r="15" spans="1:8" x14ac:dyDescent="0.2">
      <c r="A15" s="97"/>
      <c r="B15" s="56">
        <v>512</v>
      </c>
      <c r="C15" s="111" t="s">
        <v>67</v>
      </c>
      <c r="D15" s="107">
        <f>SUM(D16:D17)</f>
        <v>0</v>
      </c>
      <c r="E15" s="119"/>
    </row>
    <row r="16" spans="1:8" ht="25.5" x14ac:dyDescent="0.2">
      <c r="A16" s="97"/>
      <c r="B16" s="56"/>
      <c r="C16" s="113" t="s">
        <v>70</v>
      </c>
      <c r="D16" s="127"/>
      <c r="E16" s="114"/>
    </row>
    <row r="17" spans="1:7" x14ac:dyDescent="0.2">
      <c r="A17" s="97"/>
      <c r="B17" s="56"/>
      <c r="C17" s="113" t="s">
        <v>71</v>
      </c>
      <c r="D17" s="127"/>
      <c r="E17" s="114"/>
    </row>
    <row r="18" spans="1:7" x14ac:dyDescent="0.2">
      <c r="A18" s="97"/>
      <c r="B18" s="56">
        <v>518</v>
      </c>
      <c r="C18" s="111" t="s">
        <v>55</v>
      </c>
      <c r="D18" s="104">
        <f>SUM(D19:D23)</f>
        <v>0</v>
      </c>
      <c r="E18" s="112"/>
    </row>
    <row r="19" spans="1:7" x14ac:dyDescent="0.2">
      <c r="A19" s="97"/>
      <c r="C19" s="113" t="s">
        <v>76</v>
      </c>
      <c r="D19" s="127"/>
      <c r="E19" s="114"/>
    </row>
    <row r="20" spans="1:7" x14ac:dyDescent="0.2">
      <c r="A20" s="97"/>
      <c r="C20" s="113" t="s">
        <v>73</v>
      </c>
      <c r="D20" s="127"/>
      <c r="E20" s="114"/>
    </row>
    <row r="21" spans="1:7" ht="25.5" x14ac:dyDescent="0.2">
      <c r="A21" s="97"/>
      <c r="C21" s="118" t="s">
        <v>77</v>
      </c>
      <c r="D21" s="127"/>
      <c r="E21" s="114"/>
    </row>
    <row r="22" spans="1:7" x14ac:dyDescent="0.2">
      <c r="A22" s="97"/>
      <c r="C22" s="113" t="s">
        <v>80</v>
      </c>
      <c r="D22" s="127"/>
      <c r="E22" s="114"/>
    </row>
    <row r="23" spans="1:7" ht="25.5" x14ac:dyDescent="0.2">
      <c r="A23" s="97"/>
      <c r="C23" s="113" t="s">
        <v>68</v>
      </c>
      <c r="D23" s="127"/>
      <c r="E23" s="114"/>
    </row>
    <row r="24" spans="1:7" x14ac:dyDescent="0.2">
      <c r="A24" s="96" t="s">
        <v>60</v>
      </c>
      <c r="B24" s="55"/>
      <c r="C24" s="116" t="s">
        <v>56</v>
      </c>
      <c r="D24" s="103">
        <f>SUM(D25:D26)</f>
        <v>0</v>
      </c>
      <c r="E24" s="117"/>
    </row>
    <row r="25" spans="1:7" ht="229.5" x14ac:dyDescent="0.2">
      <c r="A25" s="97"/>
      <c r="B25" s="56">
        <v>521</v>
      </c>
      <c r="C25" s="113" t="s">
        <v>59</v>
      </c>
      <c r="D25" s="127"/>
      <c r="E25" s="114"/>
    </row>
    <row r="26" spans="1:7" x14ac:dyDescent="0.2">
      <c r="A26" s="97"/>
      <c r="B26" s="56">
        <v>524</v>
      </c>
      <c r="C26" s="113" t="s">
        <v>57</v>
      </c>
      <c r="D26" s="127"/>
      <c r="E26" s="114"/>
    </row>
    <row r="27" spans="1:7" x14ac:dyDescent="0.2">
      <c r="A27" s="96" t="s">
        <v>61</v>
      </c>
      <c r="B27" s="55"/>
      <c r="C27" s="116" t="s">
        <v>62</v>
      </c>
      <c r="D27" s="103">
        <f>D28</f>
        <v>0</v>
      </c>
      <c r="E27" s="117"/>
    </row>
    <row r="28" spans="1:7" x14ac:dyDescent="0.2">
      <c r="A28" s="97"/>
      <c r="B28" s="56">
        <v>549</v>
      </c>
      <c r="C28" s="111" t="s">
        <v>63</v>
      </c>
      <c r="D28" s="104">
        <f>SUM(D29:D30)</f>
        <v>0</v>
      </c>
      <c r="E28" s="112"/>
    </row>
    <row r="29" spans="1:7" ht="21" customHeight="1" x14ac:dyDescent="0.2">
      <c r="A29" s="97"/>
      <c r="C29" s="113" t="s">
        <v>66</v>
      </c>
      <c r="D29" s="127"/>
      <c r="E29" s="114"/>
    </row>
    <row r="30" spans="1:7" ht="39" thickBot="1" x14ac:dyDescent="0.25">
      <c r="A30" s="97"/>
      <c r="C30" s="120" t="s">
        <v>58</v>
      </c>
      <c r="D30" s="129"/>
      <c r="E30" s="122"/>
    </row>
    <row r="31" spans="1:7" ht="39.950000000000003" customHeight="1" thickTop="1" x14ac:dyDescent="0.2">
      <c r="C31" s="49" t="s">
        <v>43</v>
      </c>
      <c r="D31" s="50">
        <f>SUM(D5,D13,D24,D27)</f>
        <v>0</v>
      </c>
      <c r="E31" s="51"/>
      <c r="G31" s="57"/>
    </row>
    <row r="32" spans="1:7" ht="24" customHeight="1" thickBot="1" x14ac:dyDescent="0.25">
      <c r="C32" s="52" t="s">
        <v>38</v>
      </c>
      <c r="D32" s="53">
        <f>'Aktivita 2 - Koneční příjemci'!C4</f>
        <v>0</v>
      </c>
      <c r="E32" s="54"/>
      <c r="G32" s="57"/>
    </row>
    <row r="33" spans="3:7" ht="29.45" customHeight="1" x14ac:dyDescent="0.2">
      <c r="C33" s="58" t="s">
        <v>41</v>
      </c>
      <c r="D33" s="59">
        <f>D32+D30</f>
        <v>0</v>
      </c>
      <c r="E33" s="60"/>
      <c r="G33" s="57"/>
    </row>
    <row r="34" spans="3:7" x14ac:dyDescent="0.2">
      <c r="C34" s="61"/>
      <c r="D34" s="62"/>
      <c r="E34" s="63" t="s">
        <v>23</v>
      </c>
    </row>
  </sheetData>
  <sheetProtection algorithmName="SHA-512" hashValue="m0W2vhH1zGsxuOxbhiOwq8Iwsol1fO6y2oDqbe6kReraCoHwPJmuhywEosgnWqBcJPOiQXPF/feIvZmwpFPDWQ==" saltValue="byPUi2SLVZOKaqqXtuVny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activeCell="A6" sqref="A6"/>
      <selection pane="topRight" activeCell="A6" sqref="A6"/>
      <selection pane="bottomLeft" activeCell="A6" sqref="A6"/>
      <selection pane="bottomRight" activeCell="C14" sqref="C14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18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24</v>
      </c>
      <c r="D3" s="33" t="s">
        <v>25</v>
      </c>
      <c r="E3" s="33" t="s">
        <v>26</v>
      </c>
      <c r="F3" s="34" t="s">
        <v>27</v>
      </c>
      <c r="G3" s="6"/>
    </row>
    <row r="4" spans="1:7" ht="26.25" customHeight="1" thickBot="1" x14ac:dyDescent="0.25">
      <c r="A4" s="7" t="s">
        <v>33</v>
      </c>
      <c r="B4" s="8"/>
      <c r="C4" s="35">
        <f>SUM(D4:F4)</f>
        <v>0</v>
      </c>
      <c r="D4" s="36">
        <f>SUM(D7:D3259)</f>
        <v>0</v>
      </c>
      <c r="E4" s="36">
        <f>SUM(E7:E3259)</f>
        <v>0</v>
      </c>
      <c r="F4" s="37">
        <f>SUM(F7:F3259)</f>
        <v>0</v>
      </c>
      <c r="G4" s="3" t="s">
        <v>28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8" t="s">
        <v>49</v>
      </c>
      <c r="B6" s="39" t="s">
        <v>1</v>
      </c>
      <c r="C6" s="40" t="s">
        <v>34</v>
      </c>
      <c r="D6" s="41" t="s">
        <v>30</v>
      </c>
      <c r="E6" s="41" t="s">
        <v>31</v>
      </c>
      <c r="F6" s="41" t="s">
        <v>32</v>
      </c>
      <c r="G6" s="42" t="s">
        <v>22</v>
      </c>
    </row>
    <row r="7" spans="1:7" ht="15" x14ac:dyDescent="0.2">
      <c r="A7" s="29"/>
      <c r="B7" s="83"/>
      <c r="C7" s="80" t="str">
        <f>IF(AND(ISBLANK(D7),ISBLANK(E7),ISBLANK(F7)),"",SUM(D7:F7))</f>
        <v/>
      </c>
      <c r="D7" s="81"/>
      <c r="E7" s="81"/>
      <c r="F7" s="81"/>
      <c r="G7" s="31"/>
    </row>
    <row r="8" spans="1:7" ht="15" x14ac:dyDescent="0.2">
      <c r="A8" s="29"/>
      <c r="B8" s="83"/>
      <c r="C8" s="80" t="str">
        <f t="shared" ref="C8:C36" si="0">IF(AND(ISBLANK(D8),ISBLANK(E8),ISBLANK(F8)),"",SUM(D8:F8))</f>
        <v/>
      </c>
      <c r="D8" s="81"/>
      <c r="E8" s="81"/>
      <c r="F8" s="81"/>
      <c r="G8" s="31"/>
    </row>
    <row r="9" spans="1:7" ht="15" x14ac:dyDescent="0.2">
      <c r="A9" s="29"/>
      <c r="B9" s="83"/>
      <c r="C9" s="80" t="str">
        <f t="shared" si="0"/>
        <v/>
      </c>
      <c r="D9" s="81"/>
      <c r="E9" s="81"/>
      <c r="F9" s="81"/>
      <c r="G9" s="31"/>
    </row>
    <row r="10" spans="1:7" ht="15" x14ac:dyDescent="0.2">
      <c r="A10" s="29"/>
      <c r="B10" s="83"/>
      <c r="C10" s="82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3"/>
      <c r="C11" s="82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3"/>
      <c r="C12" s="82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3"/>
      <c r="C13" s="82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3"/>
      <c r="C14" s="82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3"/>
      <c r="C15" s="82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3"/>
      <c r="C16" s="82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3"/>
      <c r="C17" s="82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3"/>
      <c r="C18" s="82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3"/>
      <c r="C19" s="82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3"/>
      <c r="C20" s="82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3"/>
      <c r="C21" s="82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3"/>
      <c r="C22" s="82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3"/>
      <c r="C23" s="82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3"/>
      <c r="C24" s="82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3"/>
      <c r="C25" s="82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3"/>
      <c r="C26" s="82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3"/>
      <c r="C27" s="82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3"/>
      <c r="C28" s="82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3"/>
      <c r="C29" s="82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3"/>
      <c r="C30" s="82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3"/>
      <c r="C31" s="82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3"/>
      <c r="C32" s="82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3"/>
      <c r="C33" s="82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3"/>
      <c r="C34" s="82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3"/>
      <c r="C35" s="82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3"/>
      <c r="C36" s="82" t="str">
        <f t="shared" si="0"/>
        <v/>
      </c>
      <c r="D36" s="30"/>
      <c r="E36" s="30"/>
      <c r="F36" s="30"/>
      <c r="G36" s="31"/>
    </row>
    <row r="37" spans="1:7" x14ac:dyDescent="0.2">
      <c r="A37" s="14" t="s">
        <v>29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GBrxVwVd+0AONo5V7xtl5kHFy9d5AY34uApebkW++iyyTzuAqiEM41qV5z6eBOEWskC60mvKbbL+UTkaolPrxw==" saltValue="hSzHbKZFn494Nf8ayaTsy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34"/>
  <sheetViews>
    <sheetView showGridLines="0" workbookViewId="0">
      <pane ySplit="2" topLeftCell="A16" activePane="bottomLeft" state="frozen"/>
      <selection activeCell="A6" sqref="A6"/>
      <selection pane="bottomLeft" activeCell="C23" sqref="C23"/>
    </sheetView>
  </sheetViews>
  <sheetFormatPr defaultColWidth="11.42578125" defaultRowHeight="12.75" x14ac:dyDescent="0.2"/>
  <cols>
    <col min="1" max="1" width="4.5703125" style="43" bestFit="1" customWidth="1"/>
    <col min="2" max="2" width="4" style="43" bestFit="1" customWidth="1"/>
    <col min="3" max="3" width="53.140625" style="43" customWidth="1"/>
    <col min="4" max="4" width="20.42578125" style="64" customWidth="1"/>
    <col min="5" max="5" width="29.85546875" style="65" customWidth="1"/>
    <col min="6" max="16384" width="11.42578125" style="43"/>
  </cols>
  <sheetData>
    <row r="1" spans="1:8" ht="38.25" customHeight="1" thickBot="1" x14ac:dyDescent="0.25">
      <c r="C1" s="44" t="s">
        <v>46</v>
      </c>
      <c r="D1" s="136"/>
      <c r="E1" s="136"/>
    </row>
    <row r="2" spans="1:8" s="45" customFormat="1" ht="8.25" thickTop="1" thickBot="1" x14ac:dyDescent="0.25">
      <c r="C2" s="46"/>
      <c r="D2" s="47"/>
      <c r="E2" s="48"/>
    </row>
    <row r="3" spans="1:8" ht="30.75" thickTop="1" x14ac:dyDescent="0.2">
      <c r="C3" s="49" t="s">
        <v>69</v>
      </c>
      <c r="D3" s="50"/>
      <c r="E3" s="51"/>
    </row>
    <row r="4" spans="1:8" ht="27.95" customHeight="1" thickBot="1" x14ac:dyDescent="0.25">
      <c r="C4" s="52"/>
      <c r="D4" s="53" t="s">
        <v>39</v>
      </c>
      <c r="E4" s="54" t="s">
        <v>0</v>
      </c>
    </row>
    <row r="5" spans="1:8" s="66" customFormat="1" ht="15" x14ac:dyDescent="0.2">
      <c r="A5" s="96" t="s">
        <v>50</v>
      </c>
      <c r="B5" s="55"/>
      <c r="C5" s="109" t="s">
        <v>51</v>
      </c>
      <c r="D5" s="108">
        <f>SUM(D6,D11,D12)</f>
        <v>0</v>
      </c>
      <c r="E5" s="110"/>
      <c r="G5" s="69"/>
      <c r="H5" s="69"/>
    </row>
    <row r="6" spans="1:8" s="66" customFormat="1" ht="15" x14ac:dyDescent="0.2">
      <c r="A6" s="97"/>
      <c r="B6" s="56">
        <v>501</v>
      </c>
      <c r="C6" s="111" t="s">
        <v>52</v>
      </c>
      <c r="D6" s="104">
        <f>SUM(D7:D10)</f>
        <v>0</v>
      </c>
      <c r="E6" s="112"/>
      <c r="G6" s="69"/>
      <c r="H6" s="69"/>
    </row>
    <row r="7" spans="1:8" ht="25.5" x14ac:dyDescent="0.2">
      <c r="A7" s="97"/>
      <c r="C7" s="113" t="s">
        <v>74</v>
      </c>
      <c r="D7" s="127"/>
      <c r="E7" s="114"/>
    </row>
    <row r="8" spans="1:8" ht="51" x14ac:dyDescent="0.2">
      <c r="A8" s="97"/>
      <c r="C8" s="113" t="s">
        <v>78</v>
      </c>
      <c r="D8" s="127"/>
      <c r="E8" s="114"/>
    </row>
    <row r="9" spans="1:8" x14ac:dyDescent="0.2">
      <c r="A9" s="97"/>
      <c r="C9" s="113" t="s">
        <v>72</v>
      </c>
      <c r="D9" s="127"/>
      <c r="E9" s="114"/>
    </row>
    <row r="10" spans="1:8" x14ac:dyDescent="0.2">
      <c r="A10" s="97"/>
      <c r="C10" s="113" t="s">
        <v>75</v>
      </c>
      <c r="D10" s="127"/>
      <c r="E10" s="114"/>
    </row>
    <row r="11" spans="1:8" s="66" customFormat="1" ht="15" x14ac:dyDescent="0.2">
      <c r="A11" s="97"/>
      <c r="B11" s="56">
        <v>502</v>
      </c>
      <c r="C11" s="115" t="s">
        <v>64</v>
      </c>
      <c r="D11" s="128"/>
      <c r="E11" s="114"/>
      <c r="G11" s="69"/>
      <c r="H11" s="69"/>
    </row>
    <row r="12" spans="1:8" s="66" customFormat="1" ht="15" x14ac:dyDescent="0.2">
      <c r="A12" s="97"/>
      <c r="B12" s="56">
        <v>503</v>
      </c>
      <c r="C12" s="115" t="s">
        <v>65</v>
      </c>
      <c r="D12" s="128"/>
      <c r="E12" s="114"/>
      <c r="G12" s="69"/>
      <c r="H12" s="69"/>
    </row>
    <row r="13" spans="1:8" x14ac:dyDescent="0.2">
      <c r="A13" s="96">
        <v>51</v>
      </c>
      <c r="B13" s="55"/>
      <c r="C13" s="116" t="s">
        <v>53</v>
      </c>
      <c r="D13" s="103">
        <f>SUM(D14,D15,D18)</f>
        <v>0</v>
      </c>
      <c r="E13" s="117"/>
    </row>
    <row r="14" spans="1:8" x14ac:dyDescent="0.2">
      <c r="A14" s="97"/>
      <c r="B14" s="56">
        <v>511</v>
      </c>
      <c r="C14" s="118" t="s">
        <v>54</v>
      </c>
      <c r="D14" s="127"/>
      <c r="E14" s="114"/>
    </row>
    <row r="15" spans="1:8" x14ac:dyDescent="0.2">
      <c r="A15" s="97"/>
      <c r="B15" s="56">
        <v>512</v>
      </c>
      <c r="C15" s="111" t="s">
        <v>67</v>
      </c>
      <c r="D15" s="107">
        <f>SUM(D16:D17)</f>
        <v>0</v>
      </c>
      <c r="E15" s="119"/>
    </row>
    <row r="16" spans="1:8" ht="25.5" x14ac:dyDescent="0.2">
      <c r="A16" s="97"/>
      <c r="B16" s="56"/>
      <c r="C16" s="113" t="s">
        <v>70</v>
      </c>
      <c r="D16" s="127"/>
      <c r="E16" s="114"/>
    </row>
    <row r="17" spans="1:7" x14ac:dyDescent="0.2">
      <c r="A17" s="97"/>
      <c r="B17" s="56"/>
      <c r="C17" s="113" t="s">
        <v>71</v>
      </c>
      <c r="D17" s="127"/>
      <c r="E17" s="114"/>
    </row>
    <row r="18" spans="1:7" x14ac:dyDescent="0.2">
      <c r="A18" s="97"/>
      <c r="B18" s="56">
        <v>518</v>
      </c>
      <c r="C18" s="111" t="s">
        <v>55</v>
      </c>
      <c r="D18" s="104">
        <f>SUM(D19:D23)</f>
        <v>0</v>
      </c>
      <c r="E18" s="112"/>
    </row>
    <row r="19" spans="1:7" x14ac:dyDescent="0.2">
      <c r="A19" s="97"/>
      <c r="C19" s="113" t="s">
        <v>76</v>
      </c>
      <c r="D19" s="127"/>
      <c r="E19" s="114"/>
    </row>
    <row r="20" spans="1:7" x14ac:dyDescent="0.2">
      <c r="A20" s="97"/>
      <c r="C20" s="113" t="s">
        <v>73</v>
      </c>
      <c r="D20" s="127"/>
      <c r="E20" s="114"/>
    </row>
    <row r="21" spans="1:7" ht="25.5" x14ac:dyDescent="0.2">
      <c r="A21" s="97"/>
      <c r="C21" s="118" t="s">
        <v>77</v>
      </c>
      <c r="D21" s="127"/>
      <c r="E21" s="114"/>
    </row>
    <row r="22" spans="1:7" x14ac:dyDescent="0.2">
      <c r="A22" s="97"/>
      <c r="C22" s="113" t="s">
        <v>80</v>
      </c>
      <c r="D22" s="127"/>
      <c r="E22" s="114"/>
    </row>
    <row r="23" spans="1:7" ht="25.5" x14ac:dyDescent="0.2">
      <c r="A23" s="97"/>
      <c r="C23" s="113" t="s">
        <v>68</v>
      </c>
      <c r="D23" s="127"/>
      <c r="E23" s="114"/>
    </row>
    <row r="24" spans="1:7" x14ac:dyDescent="0.2">
      <c r="A24" s="96" t="s">
        <v>60</v>
      </c>
      <c r="B24" s="55"/>
      <c r="C24" s="116" t="s">
        <v>56</v>
      </c>
      <c r="D24" s="103">
        <f>SUM(D25:D26)</f>
        <v>0</v>
      </c>
      <c r="E24" s="117"/>
    </row>
    <row r="25" spans="1:7" ht="229.5" x14ac:dyDescent="0.2">
      <c r="A25" s="97"/>
      <c r="B25" s="56">
        <v>521</v>
      </c>
      <c r="C25" s="113" t="s">
        <v>59</v>
      </c>
      <c r="D25" s="127"/>
      <c r="E25" s="114"/>
    </row>
    <row r="26" spans="1:7" x14ac:dyDescent="0.2">
      <c r="A26" s="97"/>
      <c r="B26" s="56">
        <v>524</v>
      </c>
      <c r="C26" s="113" t="s">
        <v>57</v>
      </c>
      <c r="D26" s="127"/>
      <c r="E26" s="114"/>
    </row>
    <row r="27" spans="1:7" x14ac:dyDescent="0.2">
      <c r="A27" s="96" t="s">
        <v>61</v>
      </c>
      <c r="B27" s="55"/>
      <c r="C27" s="116" t="s">
        <v>62</v>
      </c>
      <c r="D27" s="103">
        <f>D28</f>
        <v>0</v>
      </c>
      <c r="E27" s="117"/>
    </row>
    <row r="28" spans="1:7" x14ac:dyDescent="0.2">
      <c r="A28" s="97"/>
      <c r="B28" s="56">
        <v>549</v>
      </c>
      <c r="C28" s="111" t="s">
        <v>63</v>
      </c>
      <c r="D28" s="104">
        <f>SUM(D29:D30)</f>
        <v>0</v>
      </c>
      <c r="E28" s="112"/>
    </row>
    <row r="29" spans="1:7" ht="21" customHeight="1" x14ac:dyDescent="0.2">
      <c r="A29" s="97"/>
      <c r="C29" s="113" t="s">
        <v>66</v>
      </c>
      <c r="D29" s="127"/>
      <c r="E29" s="114"/>
    </row>
    <row r="30" spans="1:7" ht="39" thickBot="1" x14ac:dyDescent="0.25">
      <c r="A30" s="97"/>
      <c r="C30" s="120" t="s">
        <v>58</v>
      </c>
      <c r="D30" s="129"/>
      <c r="E30" s="122"/>
    </row>
    <row r="31" spans="1:7" ht="39.950000000000003" customHeight="1" thickTop="1" x14ac:dyDescent="0.2">
      <c r="C31" s="49" t="s">
        <v>43</v>
      </c>
      <c r="D31" s="50">
        <f>SUM(D5,D13,D24,D27)</f>
        <v>0</v>
      </c>
      <c r="E31" s="51"/>
      <c r="G31" s="57"/>
    </row>
    <row r="32" spans="1:7" ht="24" customHeight="1" thickBot="1" x14ac:dyDescent="0.25">
      <c r="C32" s="52" t="s">
        <v>38</v>
      </c>
      <c r="D32" s="53">
        <f>'Aktivita 3 - Koneční příjemci'!C4</f>
        <v>0</v>
      </c>
      <c r="E32" s="54"/>
      <c r="G32" s="57"/>
    </row>
    <row r="33" spans="3:7" ht="29.45" customHeight="1" x14ac:dyDescent="0.2">
      <c r="C33" s="58" t="s">
        <v>41</v>
      </c>
      <c r="D33" s="59">
        <f>D32+D30</f>
        <v>0</v>
      </c>
      <c r="E33" s="60"/>
      <c r="G33" s="57"/>
    </row>
    <row r="34" spans="3:7" x14ac:dyDescent="0.2">
      <c r="C34" s="61"/>
      <c r="D34" s="62"/>
      <c r="E34" s="63" t="s">
        <v>23</v>
      </c>
    </row>
  </sheetData>
  <sheetProtection algorithmName="SHA-512" hashValue="NMRev1Vy9dbgqOhBPOYQRzglW1EiNkod+tA07XBWKcDssFKrP1+gJvlI6wYQ0kzdRE73FsYKsCWlgAsD7+Z+jQ==" saltValue="EZVJtj0Q7KPEDKQfqnB1W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C22" sqref="C22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19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24</v>
      </c>
      <c r="D3" s="33" t="s">
        <v>25</v>
      </c>
      <c r="E3" s="33" t="s">
        <v>26</v>
      </c>
      <c r="F3" s="34" t="s">
        <v>27</v>
      </c>
      <c r="G3" s="6"/>
    </row>
    <row r="4" spans="1:7" ht="26.25" customHeight="1" thickBot="1" x14ac:dyDescent="0.25">
      <c r="A4" s="7" t="s">
        <v>33</v>
      </c>
      <c r="B4" s="8"/>
      <c r="C4" s="35">
        <f>SUM(D4:F4)</f>
        <v>0</v>
      </c>
      <c r="D4" s="36">
        <f>SUM(D7:D3259)</f>
        <v>0</v>
      </c>
      <c r="E4" s="36">
        <f>SUM(E7:E3259)</f>
        <v>0</v>
      </c>
      <c r="F4" s="37">
        <f>SUM(F7:F3259)</f>
        <v>0</v>
      </c>
      <c r="G4" s="3" t="s">
        <v>28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8" t="s">
        <v>49</v>
      </c>
      <c r="B6" s="39" t="s">
        <v>1</v>
      </c>
      <c r="C6" s="40" t="s">
        <v>34</v>
      </c>
      <c r="D6" s="41" t="s">
        <v>30</v>
      </c>
      <c r="E6" s="41" t="s">
        <v>31</v>
      </c>
      <c r="F6" s="41" t="s">
        <v>32</v>
      </c>
      <c r="G6" s="42" t="s">
        <v>22</v>
      </c>
    </row>
    <row r="7" spans="1:7" ht="15" x14ac:dyDescent="0.2">
      <c r="A7" s="29"/>
      <c r="B7" s="83"/>
      <c r="C7" s="80" t="str">
        <f>IF(AND(ISBLANK(D7),ISBLANK(E7),ISBLANK(F7)),"",SUM(D7:F7))</f>
        <v/>
      </c>
      <c r="D7" s="81"/>
      <c r="E7" s="81"/>
      <c r="F7" s="81"/>
      <c r="G7" s="31"/>
    </row>
    <row r="8" spans="1:7" ht="15" x14ac:dyDescent="0.2">
      <c r="A8" s="29"/>
      <c r="B8" s="83"/>
      <c r="C8" s="80" t="str">
        <f t="shared" ref="C8:C36" si="0">IF(AND(ISBLANK(D8),ISBLANK(E8),ISBLANK(F8)),"",SUM(D8:F8))</f>
        <v/>
      </c>
      <c r="D8" s="81"/>
      <c r="E8" s="81"/>
      <c r="F8" s="81"/>
      <c r="G8" s="31"/>
    </row>
    <row r="9" spans="1:7" ht="15" x14ac:dyDescent="0.2">
      <c r="A9" s="29"/>
      <c r="B9" s="83"/>
      <c r="C9" s="80" t="str">
        <f t="shared" si="0"/>
        <v/>
      </c>
      <c r="D9" s="81"/>
      <c r="E9" s="81"/>
      <c r="F9" s="81"/>
      <c r="G9" s="31"/>
    </row>
    <row r="10" spans="1:7" ht="15" x14ac:dyDescent="0.2">
      <c r="A10" s="29"/>
      <c r="B10" s="83"/>
      <c r="C10" s="82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3"/>
      <c r="C11" s="82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3"/>
      <c r="C12" s="82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3"/>
      <c r="C13" s="82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3"/>
      <c r="C14" s="82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3"/>
      <c r="C15" s="82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3"/>
      <c r="C16" s="82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3"/>
      <c r="C17" s="82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3"/>
      <c r="C18" s="82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3"/>
      <c r="C19" s="82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3"/>
      <c r="C20" s="82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3"/>
      <c r="C21" s="82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3"/>
      <c r="C22" s="82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3"/>
      <c r="C23" s="82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3"/>
      <c r="C24" s="82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3"/>
      <c r="C25" s="82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3"/>
      <c r="C26" s="82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3"/>
      <c r="C27" s="82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3"/>
      <c r="C28" s="82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3"/>
      <c r="C29" s="82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3"/>
      <c r="C30" s="82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3"/>
      <c r="C31" s="82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3"/>
      <c r="C32" s="82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3"/>
      <c r="C33" s="82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3"/>
      <c r="C34" s="82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3"/>
      <c r="C35" s="82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3"/>
      <c r="C36" s="82" t="str">
        <f t="shared" si="0"/>
        <v/>
      </c>
      <c r="D36" s="30"/>
      <c r="E36" s="30"/>
      <c r="F36" s="30"/>
      <c r="G36" s="31"/>
    </row>
    <row r="37" spans="1:7" x14ac:dyDescent="0.2">
      <c r="A37" s="14" t="s">
        <v>29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vSI62D1B9ai/0cIGH0OyVUl6q0GXl+95aReHVKkOPq9rL4pwjqeFk5M4K/9xq6JZzPsL1NnZ7f+ir3NMK4m/gQ==" saltValue="EdlIfZWne7eeBy9oiL/VP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H34"/>
  <sheetViews>
    <sheetView showGridLines="0" workbookViewId="0">
      <pane ySplit="2" topLeftCell="A7" activePane="bottomLeft" state="frozen"/>
      <selection activeCell="A6" sqref="A6"/>
      <selection pane="bottomLeft" activeCell="C23" sqref="C23"/>
    </sheetView>
  </sheetViews>
  <sheetFormatPr defaultColWidth="11.42578125" defaultRowHeight="12.75" x14ac:dyDescent="0.2"/>
  <cols>
    <col min="1" max="1" width="4.5703125" style="43" bestFit="1" customWidth="1"/>
    <col min="2" max="2" width="4" style="43" bestFit="1" customWidth="1"/>
    <col min="3" max="3" width="53.140625" style="43" customWidth="1"/>
    <col min="4" max="4" width="20.42578125" style="64" customWidth="1"/>
    <col min="5" max="5" width="29.85546875" style="65" customWidth="1"/>
    <col min="6" max="16384" width="11.42578125" style="43"/>
  </cols>
  <sheetData>
    <row r="1" spans="1:8" ht="38.25" customHeight="1" thickBot="1" x14ac:dyDescent="0.25">
      <c r="C1" s="44" t="s">
        <v>47</v>
      </c>
      <c r="D1" s="136"/>
      <c r="E1" s="136"/>
    </row>
    <row r="2" spans="1:8" s="45" customFormat="1" ht="8.25" thickTop="1" thickBot="1" x14ac:dyDescent="0.25">
      <c r="C2" s="46"/>
      <c r="D2" s="47"/>
      <c r="E2" s="48"/>
    </row>
    <row r="3" spans="1:8" ht="30.75" thickTop="1" x14ac:dyDescent="0.2">
      <c r="C3" s="49" t="s">
        <v>69</v>
      </c>
      <c r="D3" s="50"/>
      <c r="E3" s="51"/>
    </row>
    <row r="4" spans="1:8" ht="27.95" customHeight="1" thickBot="1" x14ac:dyDescent="0.25">
      <c r="C4" s="52"/>
      <c r="D4" s="53" t="s">
        <v>39</v>
      </c>
      <c r="E4" s="54" t="s">
        <v>0</v>
      </c>
    </row>
    <row r="5" spans="1:8" s="66" customFormat="1" ht="15" x14ac:dyDescent="0.2">
      <c r="A5" s="96" t="s">
        <v>50</v>
      </c>
      <c r="B5" s="55"/>
      <c r="C5" s="109" t="s">
        <v>51</v>
      </c>
      <c r="D5" s="108">
        <f>SUM(D6,D11,D12)</f>
        <v>0</v>
      </c>
      <c r="E5" s="110"/>
      <c r="G5" s="69"/>
      <c r="H5" s="69"/>
    </row>
    <row r="6" spans="1:8" s="66" customFormat="1" ht="15" x14ac:dyDescent="0.2">
      <c r="A6" s="97"/>
      <c r="B6" s="56">
        <v>501</v>
      </c>
      <c r="C6" s="111" t="s">
        <v>52</v>
      </c>
      <c r="D6" s="104">
        <f>SUM(D7:D10)</f>
        <v>0</v>
      </c>
      <c r="E6" s="112"/>
      <c r="G6" s="69"/>
      <c r="H6" s="69"/>
    </row>
    <row r="7" spans="1:8" ht="25.5" x14ac:dyDescent="0.2">
      <c r="A7" s="97"/>
      <c r="C7" s="113" t="s">
        <v>74</v>
      </c>
      <c r="D7" s="127"/>
      <c r="E7" s="114"/>
    </row>
    <row r="8" spans="1:8" ht="51" x14ac:dyDescent="0.2">
      <c r="A8" s="97"/>
      <c r="C8" s="113" t="s">
        <v>78</v>
      </c>
      <c r="D8" s="127"/>
      <c r="E8" s="114"/>
    </row>
    <row r="9" spans="1:8" x14ac:dyDescent="0.2">
      <c r="A9" s="97"/>
      <c r="C9" s="113" t="s">
        <v>72</v>
      </c>
      <c r="D9" s="127"/>
      <c r="E9" s="114"/>
    </row>
    <row r="10" spans="1:8" x14ac:dyDescent="0.2">
      <c r="A10" s="97"/>
      <c r="C10" s="113" t="s">
        <v>75</v>
      </c>
      <c r="D10" s="127"/>
      <c r="E10" s="114"/>
    </row>
    <row r="11" spans="1:8" s="66" customFormat="1" ht="15" x14ac:dyDescent="0.2">
      <c r="A11" s="97"/>
      <c r="B11" s="56">
        <v>502</v>
      </c>
      <c r="C11" s="115" t="s">
        <v>64</v>
      </c>
      <c r="D11" s="128"/>
      <c r="E11" s="114"/>
      <c r="G11" s="69"/>
      <c r="H11" s="69"/>
    </row>
    <row r="12" spans="1:8" s="66" customFormat="1" ht="15" x14ac:dyDescent="0.2">
      <c r="A12" s="97"/>
      <c r="B12" s="56">
        <v>503</v>
      </c>
      <c r="C12" s="115" t="s">
        <v>65</v>
      </c>
      <c r="D12" s="128"/>
      <c r="E12" s="114"/>
      <c r="G12" s="69"/>
      <c r="H12" s="69"/>
    </row>
    <row r="13" spans="1:8" x14ac:dyDescent="0.2">
      <c r="A13" s="96">
        <v>51</v>
      </c>
      <c r="B13" s="55"/>
      <c r="C13" s="116" t="s">
        <v>53</v>
      </c>
      <c r="D13" s="103">
        <f>SUM(D14,D15,D18)</f>
        <v>0</v>
      </c>
      <c r="E13" s="117"/>
    </row>
    <row r="14" spans="1:8" x14ac:dyDescent="0.2">
      <c r="A14" s="97"/>
      <c r="B14" s="56">
        <v>511</v>
      </c>
      <c r="C14" s="118" t="s">
        <v>54</v>
      </c>
      <c r="D14" s="127"/>
      <c r="E14" s="114"/>
    </row>
    <row r="15" spans="1:8" x14ac:dyDescent="0.2">
      <c r="A15" s="97"/>
      <c r="B15" s="56">
        <v>512</v>
      </c>
      <c r="C15" s="111" t="s">
        <v>67</v>
      </c>
      <c r="D15" s="107">
        <f>SUM(D16:D17)</f>
        <v>0</v>
      </c>
      <c r="E15" s="119"/>
    </row>
    <row r="16" spans="1:8" ht="25.5" x14ac:dyDescent="0.2">
      <c r="A16" s="97"/>
      <c r="B16" s="56"/>
      <c r="C16" s="113" t="s">
        <v>70</v>
      </c>
      <c r="D16" s="127"/>
      <c r="E16" s="114"/>
    </row>
    <row r="17" spans="1:7" x14ac:dyDescent="0.2">
      <c r="A17" s="97"/>
      <c r="B17" s="56"/>
      <c r="C17" s="113" t="s">
        <v>71</v>
      </c>
      <c r="D17" s="127"/>
      <c r="E17" s="114"/>
    </row>
    <row r="18" spans="1:7" x14ac:dyDescent="0.2">
      <c r="A18" s="97"/>
      <c r="B18" s="56">
        <v>518</v>
      </c>
      <c r="C18" s="111" t="s">
        <v>55</v>
      </c>
      <c r="D18" s="104">
        <f>SUM(D19:D23)</f>
        <v>0</v>
      </c>
      <c r="E18" s="112"/>
    </row>
    <row r="19" spans="1:7" x14ac:dyDescent="0.2">
      <c r="A19" s="97"/>
      <c r="C19" s="113" t="s">
        <v>76</v>
      </c>
      <c r="D19" s="127"/>
      <c r="E19" s="114"/>
    </row>
    <row r="20" spans="1:7" x14ac:dyDescent="0.2">
      <c r="A20" s="97"/>
      <c r="C20" s="113" t="s">
        <v>73</v>
      </c>
      <c r="D20" s="127"/>
      <c r="E20" s="114"/>
    </row>
    <row r="21" spans="1:7" ht="25.5" x14ac:dyDescent="0.2">
      <c r="A21" s="97"/>
      <c r="C21" s="118" t="s">
        <v>77</v>
      </c>
      <c r="D21" s="127"/>
      <c r="E21" s="114"/>
    </row>
    <row r="22" spans="1:7" x14ac:dyDescent="0.2">
      <c r="A22" s="97"/>
      <c r="C22" s="113" t="s">
        <v>80</v>
      </c>
      <c r="D22" s="127"/>
      <c r="E22" s="114"/>
    </row>
    <row r="23" spans="1:7" ht="25.5" x14ac:dyDescent="0.2">
      <c r="A23" s="97"/>
      <c r="C23" s="113" t="s">
        <v>68</v>
      </c>
      <c r="D23" s="127"/>
      <c r="E23" s="114"/>
    </row>
    <row r="24" spans="1:7" x14ac:dyDescent="0.2">
      <c r="A24" s="96" t="s">
        <v>60</v>
      </c>
      <c r="B24" s="55"/>
      <c r="C24" s="116" t="s">
        <v>56</v>
      </c>
      <c r="D24" s="103">
        <f>SUM(D25:D26)</f>
        <v>0</v>
      </c>
      <c r="E24" s="117"/>
    </row>
    <row r="25" spans="1:7" ht="229.5" x14ac:dyDescent="0.2">
      <c r="A25" s="97"/>
      <c r="B25" s="56">
        <v>521</v>
      </c>
      <c r="C25" s="113" t="s">
        <v>59</v>
      </c>
      <c r="D25" s="127"/>
      <c r="E25" s="114"/>
    </row>
    <row r="26" spans="1:7" x14ac:dyDescent="0.2">
      <c r="A26" s="97"/>
      <c r="B26" s="56">
        <v>524</v>
      </c>
      <c r="C26" s="113" t="s">
        <v>57</v>
      </c>
      <c r="D26" s="127"/>
      <c r="E26" s="114"/>
    </row>
    <row r="27" spans="1:7" x14ac:dyDescent="0.2">
      <c r="A27" s="96" t="s">
        <v>61</v>
      </c>
      <c r="B27" s="55"/>
      <c r="C27" s="116" t="s">
        <v>62</v>
      </c>
      <c r="D27" s="103">
        <f>D28</f>
        <v>0</v>
      </c>
      <c r="E27" s="117"/>
    </row>
    <row r="28" spans="1:7" x14ac:dyDescent="0.2">
      <c r="A28" s="97"/>
      <c r="B28" s="56">
        <v>549</v>
      </c>
      <c r="C28" s="111" t="s">
        <v>63</v>
      </c>
      <c r="D28" s="104">
        <f>SUM(D29:D30)</f>
        <v>0</v>
      </c>
      <c r="E28" s="112"/>
    </row>
    <row r="29" spans="1:7" ht="21" customHeight="1" x14ac:dyDescent="0.2">
      <c r="A29" s="97"/>
      <c r="C29" s="113" t="s">
        <v>66</v>
      </c>
      <c r="D29" s="127"/>
      <c r="E29" s="114"/>
    </row>
    <row r="30" spans="1:7" ht="39" thickBot="1" x14ac:dyDescent="0.25">
      <c r="A30" s="97"/>
      <c r="C30" s="120" t="s">
        <v>58</v>
      </c>
      <c r="D30" s="129"/>
      <c r="E30" s="122"/>
    </row>
    <row r="31" spans="1:7" ht="39.950000000000003" customHeight="1" thickTop="1" x14ac:dyDescent="0.2">
      <c r="C31" s="49" t="s">
        <v>43</v>
      </c>
      <c r="D31" s="50">
        <f>SUM(D5,D13,D24,D27)</f>
        <v>0</v>
      </c>
      <c r="E31" s="51"/>
      <c r="G31" s="57"/>
    </row>
    <row r="32" spans="1:7" ht="24" customHeight="1" thickBot="1" x14ac:dyDescent="0.25">
      <c r="C32" s="52" t="s">
        <v>38</v>
      </c>
      <c r="D32" s="53">
        <f>'Aktivita 4 - Koneční příjemci'!C4</f>
        <v>0</v>
      </c>
      <c r="E32" s="54"/>
      <c r="G32" s="57"/>
    </row>
    <row r="33" spans="3:7" ht="29.45" customHeight="1" x14ac:dyDescent="0.2">
      <c r="C33" s="58" t="s">
        <v>41</v>
      </c>
      <c r="D33" s="59">
        <f>D32+D30</f>
        <v>0</v>
      </c>
      <c r="E33" s="60"/>
      <c r="G33" s="57"/>
    </row>
    <row r="34" spans="3:7" x14ac:dyDescent="0.2">
      <c r="C34" s="61"/>
      <c r="D34" s="62"/>
      <c r="E34" s="63" t="s">
        <v>23</v>
      </c>
    </row>
  </sheetData>
  <sheetProtection algorithmName="SHA-512" hashValue="x4rpMXssQKB9GK4WBIvcUkd0q1Yp6r9W3ku1Lw38edBkHkceO3OkomugGFp2GXTf3DHztS0ImYm+ktEeqc0opw==" saltValue="/LjpZhYO+bNNRl6bX3uVK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D17" sqref="D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20</v>
      </c>
      <c r="B1" s="137" t="str">
        <f>IF('Aktivita 1 - Rozpočet'!D1=0,"",'Aktivita 1 - Rozpočet'!D1)</f>
        <v/>
      </c>
      <c r="C1" s="137"/>
      <c r="D1" s="137"/>
      <c r="E1" s="137"/>
      <c r="F1" s="137"/>
      <c r="G1" s="137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24</v>
      </c>
      <c r="D3" s="33" t="s">
        <v>25</v>
      </c>
      <c r="E3" s="33" t="s">
        <v>26</v>
      </c>
      <c r="F3" s="34" t="s">
        <v>27</v>
      </c>
      <c r="G3" s="6"/>
    </row>
    <row r="4" spans="1:7" ht="26.25" customHeight="1" thickBot="1" x14ac:dyDescent="0.25">
      <c r="A4" s="7" t="s">
        <v>33</v>
      </c>
      <c r="B4" s="8"/>
      <c r="C4" s="35">
        <f>SUM(D4:F4)</f>
        <v>0</v>
      </c>
      <c r="D4" s="36">
        <f>SUM(D7:D3259)</f>
        <v>0</v>
      </c>
      <c r="E4" s="36">
        <f>SUM(E7:E3259)</f>
        <v>0</v>
      </c>
      <c r="F4" s="37">
        <f>SUM(F7:F3259)</f>
        <v>0</v>
      </c>
      <c r="G4" s="3" t="s">
        <v>28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8" t="s">
        <v>49</v>
      </c>
      <c r="B6" s="39" t="s">
        <v>1</v>
      </c>
      <c r="C6" s="40" t="s">
        <v>34</v>
      </c>
      <c r="D6" s="41" t="s">
        <v>30</v>
      </c>
      <c r="E6" s="41" t="s">
        <v>31</v>
      </c>
      <c r="F6" s="41" t="s">
        <v>32</v>
      </c>
      <c r="G6" s="42" t="s">
        <v>22</v>
      </c>
    </row>
    <row r="7" spans="1:7" ht="15" x14ac:dyDescent="0.2">
      <c r="A7" s="29"/>
      <c r="B7" s="83"/>
      <c r="C7" s="80" t="str">
        <f>IF(AND(ISBLANK(D7),ISBLANK(E7),ISBLANK(F7)),"",SUM(D7:F7))</f>
        <v/>
      </c>
      <c r="D7" s="81"/>
      <c r="E7" s="81"/>
      <c r="F7" s="81"/>
      <c r="G7" s="31"/>
    </row>
    <row r="8" spans="1:7" ht="15" x14ac:dyDescent="0.2">
      <c r="A8" s="29"/>
      <c r="B8" s="83"/>
      <c r="C8" s="80" t="str">
        <f t="shared" ref="C8:C36" si="0">IF(AND(ISBLANK(D8),ISBLANK(E8),ISBLANK(F8)),"",SUM(D8:F8))</f>
        <v/>
      </c>
      <c r="D8" s="81"/>
      <c r="E8" s="81"/>
      <c r="F8" s="81"/>
      <c r="G8" s="31"/>
    </row>
    <row r="9" spans="1:7" ht="15" x14ac:dyDescent="0.2">
      <c r="A9" s="29"/>
      <c r="B9" s="83"/>
      <c r="C9" s="80" t="str">
        <f t="shared" si="0"/>
        <v/>
      </c>
      <c r="D9" s="81"/>
      <c r="E9" s="81"/>
      <c r="F9" s="81"/>
      <c r="G9" s="31"/>
    </row>
    <row r="10" spans="1:7" ht="15" x14ac:dyDescent="0.2">
      <c r="A10" s="29"/>
      <c r="B10" s="83"/>
      <c r="C10" s="82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3"/>
      <c r="C11" s="82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3"/>
      <c r="C12" s="82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3"/>
      <c r="C13" s="82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3"/>
      <c r="C14" s="82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3"/>
      <c r="C15" s="82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3"/>
      <c r="C16" s="82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3"/>
      <c r="C17" s="82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3"/>
      <c r="C18" s="82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3"/>
      <c r="C19" s="82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3"/>
      <c r="C20" s="82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3"/>
      <c r="C21" s="82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3"/>
      <c r="C22" s="82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3"/>
      <c r="C23" s="82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3"/>
      <c r="C24" s="82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3"/>
      <c r="C25" s="82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3"/>
      <c r="C26" s="82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3"/>
      <c r="C27" s="82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3"/>
      <c r="C28" s="82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3"/>
      <c r="C29" s="82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3"/>
      <c r="C30" s="82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3"/>
      <c r="C31" s="82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3"/>
      <c r="C32" s="82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3"/>
      <c r="C33" s="82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3"/>
      <c r="C34" s="82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3"/>
      <c r="C35" s="82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3"/>
      <c r="C36" s="82" t="str">
        <f t="shared" si="0"/>
        <v/>
      </c>
      <c r="D36" s="30"/>
      <c r="E36" s="30"/>
      <c r="F36" s="30"/>
      <c r="G36" s="31"/>
    </row>
    <row r="37" spans="1:7" x14ac:dyDescent="0.2">
      <c r="A37" s="14" t="s">
        <v>29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g88D/t23/tlozn6S3M3Fk8mhCuenGSMO8HvxQrwQL6EqOWwi1HeZ5HdviusE/jS8W9sZukgrxBmSRJYCbgHY+A==" saltValue="39/AMvLuGtdvPjyhhDBU+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Šlajchrt Martin</cp:lastModifiedBy>
  <cp:lastPrinted>2022-01-25T09:13:16Z</cp:lastPrinted>
  <dcterms:created xsi:type="dcterms:W3CDTF">2017-05-20T16:17:56Z</dcterms:created>
  <dcterms:modified xsi:type="dcterms:W3CDTF">2023-12-14T11:08:57Z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