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agenturasport-my.sharepoint.com/personal/svehla_agenturasport_cz/Documents/Dokumenty/ZPS/Vyúčto 23/ZP23/"/>
    </mc:Choice>
  </mc:AlternateContent>
  <xr:revisionPtr revIDLastSave="4" documentId="8_{D2EFAED0-BC0F-49FD-A47E-5C2287A609E6}" xr6:coauthVersionLast="47" xr6:coauthVersionMax="47" xr10:uidLastSave="{897ED56F-1713-44CE-B240-1359464754F0}"/>
  <bookViews>
    <workbookView xWindow="-120" yWindow="-120" windowWidth="29040" windowHeight="15840" tabRatio="627" activeTab="1" xr2:uid="{9FF6FD80-7DF8-4412-AC57-6C2DEDD1DF1C}"/>
  </bookViews>
  <sheets>
    <sheet name="1. SOUHRNNÉ INFORMACE" sheetId="4" r:id="rId1"/>
    <sheet name="2. POUŽITÍ DOTACE" sheetId="11" r:id="rId2"/>
    <sheet name="3. FINANČNÍ VYPOŘÁDÁNÍ Vyhl." sheetId="1" r:id="rId3"/>
  </sheets>
  <externalReferences>
    <externalReference r:id="rId4"/>
  </externalReferences>
  <definedNames>
    <definedName name="Kraj">[1]List3!$C$3:$C$16</definedName>
    <definedName name="_xlnm.Print_Area" localSheetId="0">'1. SOUHRNNÉ INFORMACE'!$A$1:$B$25</definedName>
    <definedName name="_xlnm.Print_Area" localSheetId="1">'2. POUŽITÍ DOTACE'!$A$1:$E$43</definedName>
    <definedName name="_xlnm.Print_Area" localSheetId="2">'3.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1" l="1"/>
  <c r="D28" i="11"/>
  <c r="D19" i="11"/>
  <c r="C6" i="11"/>
  <c r="C14" i="4" l="1"/>
  <c r="D16" i="11"/>
  <c r="D9" i="11"/>
  <c r="D32" i="11" l="1"/>
  <c r="D8" i="11"/>
  <c r="D22" i="11"/>
  <c r="E15" i="1"/>
  <c r="B6" i="11"/>
  <c r="C4" i="11"/>
  <c r="C3" i="11"/>
  <c r="C2" i="11"/>
  <c r="E1" i="11"/>
  <c r="C1" i="11"/>
  <c r="D27" i="11" l="1"/>
  <c r="D15" i="11"/>
  <c r="D6" i="11" s="1"/>
  <c r="A13" i="4"/>
  <c r="D36" i="11" l="1"/>
  <c r="E6" i="11"/>
  <c r="H15" i="1"/>
  <c r="H13" i="1" s="1"/>
  <c r="I1" i="1"/>
  <c r="A15" i="1" l="1"/>
  <c r="B1" i="1" l="1"/>
  <c r="B2" i="1"/>
  <c r="F15" i="1"/>
  <c r="F13" i="1" s="1"/>
  <c r="G15" i="1"/>
  <c r="G13" i="1" s="1"/>
  <c r="G19" i="1" l="1"/>
  <c r="H19" i="1"/>
  <c r="F19" i="1"/>
  <c r="I15" i="1"/>
  <c r="F23" i="1" l="1"/>
  <c r="I13" i="1"/>
  <c r="H23" i="1"/>
  <c r="G23" i="1"/>
  <c r="I19" i="1"/>
  <c r="I23" i="1" l="1"/>
  <c r="J23" i="1" s="1"/>
  <c r="E37" i="11" l="1"/>
  <c r="A3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364D6F6B-B78A-475F-A2CF-EDFAF6D4201F}">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 ref="B14" authorId="0" shapeId="0" xr:uid="{C0E6B6E1-609B-44DF-B051-C797D419962C}">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sharedStrings.xml><?xml version="1.0" encoding="utf-8"?>
<sst xmlns="http://schemas.openxmlformats.org/spreadsheetml/2006/main" count="151" uniqueCount="144">
  <si>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</si>
  <si>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</si>
  <si>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</si>
  <si>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</si>
  <si>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</si>
  <si>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</si>
  <si>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</si>
  <si>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</si>
  <si>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</si>
  <si>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</si>
  <si>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</si>
  <si>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</si>
  <si>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</si>
  <si>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</si>
  <si>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</si>
  <si>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</si>
  <si>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</si>
  <si>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</si>
  <si>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</si>
  <si>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</si>
  <si>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</si>
  <si>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</si>
  <si>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</si>
  <si>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</si>
  <si>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</si>
  <si>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</si>
  <si>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</si>
  <si>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</si>
  <si>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</si>
  <si>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</si>
  <si>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</si>
  <si>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</si>
  <si>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</si>
  <si>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</si>
  <si>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</si>
  <si>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</si>
  <si>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</si>
  <si>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</si>
  <si>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</si>
  <si>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</si>
  <si>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</si>
  <si>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</si>
  <si>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</si>
  <si>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</si>
  <si>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</si>
  <si>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</si>
  <si>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</si>
  <si>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</si>
  <si>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</si>
  <si>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</si>
  <si>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</si>
  <si>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</si>
  <si>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</si>
  <si>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</si>
  <si>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</si>
  <si>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</si>
  <si>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</si>
  <si>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</si>
  <si>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</si>
  <si>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</si>
  <si>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</si>
  <si>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</si>
  <si>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</si>
  <si>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</si>
  <si>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</si>
  <si>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</si>
  <si>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</si>
  <si>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</si>
  <si>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</si>
  <si>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</si>
  <si>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</si>
  <si>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</si>
  <si>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</si>
  <si>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</si>
  <si>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náklady na trenérské služby, metodické služby, služby fyzioterapie, služby výživového poradenství, služby psychodiagnostiky a služby technického a servisního zabezpečení</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</si>
  <si>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</si>
  <si>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</si>
  <si>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</si>
  <si>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</si>
  <si>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</si>
  <si>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</si>
  <si>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</si>
  <si>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</si>
  <si>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</si>
  <si>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</si>
  <si>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</si>
  <si>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pohonné hmoty</t>
  </si>
  <si>
    <t>503</t>
  </si>
  <si>
    <t>Spotřeba ostatních neskladovatelných dodávek</t>
  </si>
  <si>
    <t>jízdné</t>
  </si>
  <si>
    <t>ubytování a stravné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</si>
  <si>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</si>
  <si>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</si>
  <si>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</si>
  <si>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</si>
  <si>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</si>
  <si>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</si>
  <si>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Celkem náklady/výdaje:</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</si>
  <si>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</si>
  <si>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</si>
  <si>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</si>
  <si>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</si>
  <si>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</si>
  <si>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</si>
  <si>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</si>
  <si>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</si>
  <si>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</si>
  <si>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</si>
  <si>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</si>
  <si>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</si>
  <si>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</si>
  <si>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</si>
  <si>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</si>
  <si>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</si>
  <si>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</si>
  <si>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</si>
  <si>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</si>
  <si>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</si>
  <si>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</si>
  <si>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</si>
  <si>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</si>
  <si>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</si>
  <si>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</si>
  <si>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</si>
  <si>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</si>
  <si>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</si>
  <si>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</si>
  <si>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</si>
  <si>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</si>
  <si>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</si>
  <si>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</si>
  <si>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</si>
  <si>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Osoba oprávněná jednat za příjemce**</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</si>
  <si>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</si>
  <si>
    <t>ostatní náklady účtované na účet 511</t>
  </si>
  <si>
    <t>Paušální Náklady/Výdaje uplatněné v souladu s bodem 6. části II. Rozhodnutí o poskytnutí dotace *</t>
  </si>
  <si>
    <t>Dotace k vyúčtování po odečtu již vrácené částky a paušálních nákladů</t>
  </si>
  <si>
    <t>ZP23</t>
  </si>
  <si>
    <t xml:space="preserve">* Podmínky Výzvy TJ/SK ZPS 2023 neumožňují uplatnění paušálních nákladů. ( Pole 14 se nevyplňuje) </t>
  </si>
  <si>
    <r>
      <t xml:space="preserve">náklady na zabezpečení údržby a provozování sportovních zařízení ve vlastnicví, dlouhodobém nájmu nebo dlouhodobé bezplatné výpůjčce spolku </t>
    </r>
    <r>
      <rPr>
        <sz val="10"/>
        <color rgb="FFFF0000"/>
        <rFont val="Arial"/>
        <family val="2"/>
        <charset val="238"/>
      </rPr>
      <t>maximálně do výše 50% dotace</t>
    </r>
  </si>
  <si>
    <r>
      <t xml:space="preserve">náklady na nájem a podnájem  sportovního zařízení  související  s plněním účelu dotace </t>
    </r>
    <r>
      <rPr>
        <sz val="10"/>
        <color rgb="FFFF0000"/>
        <rFont val="Arial"/>
        <family val="2"/>
        <charset val="238"/>
      </rPr>
      <t xml:space="preserve">( maximálně do výše 40% dotace) </t>
    </r>
  </si>
  <si>
    <t xml:space="preserve">Administrativní pracovníci max 15% výše dotace </t>
  </si>
  <si>
    <t xml:space="preserve">Ostatní spotřební materiál související s plněním účelu dotace dle Rozhodnutí </t>
  </si>
  <si>
    <t>mzdové náklady dle podmínek bodu 7  písm. c) RoPD  část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</si>
</sst>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Kč-405]_-;\-* #,##0.00\ [$Kč-405]_-;_-* &quot;-&quot;??\ [$Kč-405]_-;_-@_-"/>
    <numFmt numFmtId="165" formatCode="#,##0.00\ &quot;Kč&quot;"/>
  </numFmts>
  <fonts count="29"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8"/>
      <color theme="1"/>
      <name val="Arial"/>
      <family val="2"/>
      <charset val="238"/>
    </font>
    <font>
      <sz val="8"/>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1"/>
      <color rgb="FFFFFF00"/>
      <name val="Arial"/>
      <family val="2"/>
      <charset val="238"/>
    </font>
    <font>
      <b/>
      <sz val="10"/>
      <color rgb="FFFFFF00"/>
      <name val="Arial"/>
      <family val="2"/>
      <charset val="238"/>
    </font>
    <font>
      <b/>
      <sz val="11"/>
      <color rgb="FFFF0000"/>
      <name val="Arial"/>
      <family val="2"/>
      <charset val="238"/>
    </font>
    <font>
      <sz val="9"/>
      <color indexed="81"/>
      <name val="Arial"/>
      <family val="2"/>
      <charset val="238"/>
    </font>
    <font>
      <sz val="13"/>
      <color theme="0"/>
      <name val="Arial"/>
      <family val="2"/>
      <charset val="238"/>
    </font>
    <font>
      <b/>
      <sz val="13"/>
      <color theme="0"/>
      <name val="Arial"/>
      <family val="2"/>
      <charset val="238"/>
    </font>
    <font>
      <b/>
      <sz val="9"/>
      <color indexed="81"/>
      <name val="Arial"/>
      <family val="2"/>
      <charset val="238"/>
    </font>
    <font>
      <sz val="10"/>
      <color rgb="FFFF0000"/>
      <name val="Arial"/>
      <family val="2"/>
      <charset val="238"/>
    </font>
  </fonts>
  <fills count="15">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rgb="FF324148"/>
        <bgColor indexed="23"/>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thin">
        <color indexed="64"/>
      </left>
      <right style="medium">
        <color indexed="64"/>
      </right>
      <top/>
      <bottom/>
      <diagonal/>
    </border>
    <border>
      <left style="medium">
        <color indexed="64"/>
      </left>
      <right/>
      <top/>
      <bottom/>
      <diagonal/>
    </border>
  </borders>
  <cellStyleXfs count="4">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cellStyleXfs>
  <cellXfs count="177">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0" xfId="0" applyFont="1" applyFill="1" applyBorder="1" applyAlignment="1" applyProtection="1">
      <alignment horizontal="left" vertical="center" wrapText="1"/>
      <protection hidden="1"/>
    </xf>
    <xf numFmtId="0" fontId="9" fillId="5" borderId="10" xfId="0" applyFont="1" applyFill="1" applyBorder="1" applyAlignment="1" applyProtection="1">
      <alignment horizontal="left" vertical="center" wrapText="1"/>
      <protection hidden="1"/>
    </xf>
    <xf numFmtId="0" fontId="15" fillId="9" borderId="1" xfId="0" applyFont="1" applyFill="1" applyBorder="1" applyAlignment="1" applyProtection="1">
      <alignment horizontal="right" vertical="center"/>
      <protection hidden="1"/>
    </xf>
    <xf numFmtId="0" fontId="16" fillId="11" borderId="5" xfId="0" applyFont="1" applyFill="1" applyBorder="1" applyAlignment="1" applyProtection="1">
      <alignment horizontal="left" vertical="center"/>
      <protection hidden="1"/>
    </xf>
    <xf numFmtId="0" fontId="16" fillId="11" borderId="1" xfId="0" applyFont="1" applyFill="1" applyBorder="1" applyAlignment="1" applyProtection="1">
      <alignment horizontal="center" vertical="center" wrapText="1"/>
      <protection hidden="1"/>
    </xf>
    <xf numFmtId="0" fontId="14" fillId="0" borderId="1" xfId="0" applyFont="1" applyBorder="1" applyAlignment="1" applyProtection="1">
      <alignment vertical="center" wrapText="1"/>
      <protection hidden="1"/>
    </xf>
    <xf numFmtId="0" fontId="14" fillId="0" borderId="1" xfId="0" applyFont="1" applyBorder="1" applyAlignment="1" applyProtection="1">
      <alignment horizontal="center" vertical="center" wrapText="1"/>
      <protection hidden="1"/>
    </xf>
    <xf numFmtId="0" fontId="6" fillId="6" borderId="24" xfId="2" applyFont="1" applyFill="1" applyBorder="1" applyAlignment="1" applyProtection="1">
      <alignment horizontal="center" vertical="center" wrapText="1"/>
      <protection hidden="1"/>
    </xf>
    <xf numFmtId="0" fontId="1" fillId="0" borderId="0" xfId="0" applyFont="1" applyProtection="1">
      <protection hidden="1"/>
    </xf>
    <xf numFmtId="44" fontId="6" fillId="8" borderId="23" xfId="1" applyFont="1" applyFill="1" applyBorder="1" applyAlignment="1" applyProtection="1">
      <alignment horizontal="right" vertical="center"/>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7" fillId="9" borderId="13" xfId="2" applyNumberFormat="1" applyFont="1" applyFill="1" applyBorder="1" applyAlignment="1" applyProtection="1">
      <alignment horizontal="right" vertical="center"/>
      <protection hidden="1"/>
    </xf>
    <xf numFmtId="49" fontId="6" fillId="6" borderId="13" xfId="2" applyNumberFormat="1" applyFont="1" applyFill="1" applyBorder="1" applyAlignment="1" applyProtection="1">
      <alignment horizontal="left" vertical="center"/>
      <protection hidden="1"/>
    </xf>
    <xf numFmtId="49" fontId="6" fillId="6" borderId="21" xfId="2" applyNumberFormat="1" applyFont="1" applyFill="1" applyBorder="1" applyAlignment="1" applyProtection="1">
      <alignment horizontal="left" vertical="center"/>
      <protection hidden="1"/>
    </xf>
    <xf numFmtId="49" fontId="7" fillId="9" borderId="22" xfId="2" applyNumberFormat="1" applyFont="1" applyFill="1" applyBorder="1" applyAlignment="1" applyProtection="1">
      <alignment horizontal="right" vertical="center"/>
      <protection hidden="1"/>
    </xf>
    <xf numFmtId="49" fontId="4" fillId="9" borderId="22" xfId="2" applyNumberFormat="1" applyFill="1" applyBorder="1" applyAlignment="1" applyProtection="1">
      <alignment vertical="center"/>
      <protection hidden="1"/>
    </xf>
    <xf numFmtId="165" fontId="6" fillId="6" borderId="21" xfId="2" applyNumberFormat="1" applyFont="1" applyFill="1" applyBorder="1" applyAlignment="1" applyProtection="1">
      <alignment horizontal="right" vertical="center"/>
      <protection hidden="1"/>
    </xf>
    <xf numFmtId="165" fontId="6" fillId="8" borderId="17" xfId="1" applyNumberFormat="1" applyFont="1" applyFill="1" applyBorder="1" applyAlignment="1" applyProtection="1">
      <alignment horizontal="right" vertical="center"/>
      <protection hidden="1"/>
    </xf>
    <xf numFmtId="0" fontId="8" fillId="5" borderId="10"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0" fontId="6" fillId="6" borderId="21" xfId="2" applyFont="1" applyFill="1" applyBorder="1" applyAlignment="1" applyProtection="1">
      <alignment horizontal="center" vertical="center" wrapText="1"/>
      <protection hidden="1"/>
    </xf>
    <xf numFmtId="49" fontId="6" fillId="6" borderId="32" xfId="2" applyNumberFormat="1" applyFont="1" applyFill="1" applyBorder="1" applyAlignment="1" applyProtection="1">
      <alignment horizontal="left" vertical="center"/>
      <protection hidden="1"/>
    </xf>
    <xf numFmtId="44" fontId="5" fillId="6" borderId="22" xfId="2" applyNumberFormat="1" applyFont="1" applyFill="1" applyBorder="1" applyAlignment="1" applyProtection="1">
      <alignment horizontal="left" vertical="center" wrapText="1"/>
      <protection hidden="1"/>
    </xf>
    <xf numFmtId="44" fontId="4" fillId="0" borderId="22" xfId="2" applyNumberFormat="1" applyBorder="1" applyAlignment="1" applyProtection="1">
      <alignment horizontal="left" vertical="center" wrapText="1"/>
      <protection hidden="1"/>
    </xf>
    <xf numFmtId="44" fontId="11" fillId="0" borderId="22" xfId="2" applyNumberFormat="1" applyFont="1" applyBorder="1" applyAlignment="1" applyProtection="1">
      <alignment horizontal="left" vertical="center" wrapText="1"/>
      <protection hidden="1"/>
    </xf>
    <xf numFmtId="0" fontId="8" fillId="5" borderId="15" xfId="0" applyFont="1" applyFill="1" applyBorder="1" applyAlignment="1" applyProtection="1">
      <alignment vertical="center" wrapText="1"/>
      <protection hidden="1"/>
    </xf>
    <xf numFmtId="0" fontId="6" fillId="4" borderId="9"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7" xfId="2" applyFont="1" applyFill="1" applyBorder="1" applyAlignment="1" applyProtection="1">
      <alignment horizontal="center" vertical="center" wrapText="1"/>
      <protection hidden="1"/>
    </xf>
    <xf numFmtId="165" fontId="6" fillId="8" borderId="18" xfId="1" applyNumberFormat="1" applyFont="1" applyFill="1" applyBorder="1" applyAlignment="1" applyProtection="1">
      <alignment horizontal="right" vertical="center"/>
      <protection hidden="1"/>
    </xf>
    <xf numFmtId="44" fontId="6" fillId="6" borderId="27" xfId="2" applyNumberFormat="1" applyFont="1" applyFill="1" applyBorder="1" applyAlignment="1" applyProtection="1">
      <alignment horizontal="left" vertical="center" wrapText="1"/>
      <protection hidden="1"/>
    </xf>
    <xf numFmtId="0" fontId="6" fillId="6" borderId="21" xfId="2" applyFont="1" applyFill="1" applyBorder="1" applyAlignment="1" applyProtection="1">
      <alignment horizontal="right" vertical="center" wrapText="1"/>
      <protection hidden="1"/>
    </xf>
    <xf numFmtId="165" fontId="6" fillId="6" borderId="21" xfId="2" applyNumberFormat="1" applyFont="1" applyFill="1" applyBorder="1" applyAlignment="1" applyProtection="1">
      <alignment horizontal="right" vertical="center" wrapText="1"/>
      <protection hidden="1"/>
    </xf>
    <xf numFmtId="44" fontId="4" fillId="13" borderId="28"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33" xfId="2" applyNumberFormat="1" applyFont="1" applyFill="1" applyBorder="1" applyAlignment="1" applyProtection="1">
      <alignment horizontal="center" vertical="center" wrapText="1"/>
      <protection hidden="1"/>
    </xf>
    <xf numFmtId="49" fontId="6" fillId="6" borderId="13" xfId="2" applyNumberFormat="1" applyFont="1" applyFill="1" applyBorder="1" applyAlignment="1" applyProtection="1">
      <alignment horizontal="center" vertical="center" wrapText="1"/>
      <protection hidden="1"/>
    </xf>
    <xf numFmtId="44" fontId="21" fillId="6" borderId="28" xfId="2" applyNumberFormat="1" applyFont="1" applyFill="1" applyBorder="1" applyAlignment="1" applyProtection="1">
      <alignment horizontal="center" vertical="center" wrapText="1"/>
      <protection hidden="1"/>
    </xf>
    <xf numFmtId="49" fontId="6" fillId="6" borderId="35" xfId="2" applyNumberFormat="1" applyFont="1" applyFill="1" applyBorder="1" applyAlignment="1" applyProtection="1">
      <alignment horizontal="left" vertical="center"/>
      <protection hidden="1"/>
    </xf>
    <xf numFmtId="165" fontId="6" fillId="6" borderId="35" xfId="2" applyNumberFormat="1" applyFont="1" applyFill="1" applyBorder="1" applyAlignment="1" applyProtection="1">
      <alignment horizontal="right" vertical="center"/>
      <protection hidden="1"/>
    </xf>
    <xf numFmtId="49" fontId="0" fillId="12" borderId="36" xfId="0" applyNumberFormat="1" applyFill="1" applyBorder="1" applyAlignment="1" applyProtection="1">
      <alignment horizontal="left" vertical="center" wrapText="1"/>
      <protection hidden="1"/>
    </xf>
    <xf numFmtId="49" fontId="0" fillId="12" borderId="37" xfId="0" applyNumberFormat="1" applyFill="1" applyBorder="1" applyAlignment="1" applyProtection="1">
      <alignment horizontal="left" vertical="center" wrapText="1"/>
      <protection hidden="1"/>
    </xf>
    <xf numFmtId="44" fontId="11" fillId="0" borderId="11" xfId="2" applyNumberFormat="1" applyFont="1" applyBorder="1" applyAlignment="1" applyProtection="1">
      <alignment horizontal="left" vertical="center" wrapText="1"/>
      <protection hidden="1"/>
    </xf>
    <xf numFmtId="165" fontId="6" fillId="8" borderId="38" xfId="1" applyNumberFormat="1" applyFont="1" applyFill="1" applyBorder="1" applyAlignment="1" applyProtection="1">
      <alignment horizontal="right" vertical="center"/>
      <protection hidden="1"/>
    </xf>
    <xf numFmtId="0" fontId="12"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4" fontId="4" fillId="13" borderId="30" xfId="0" applyNumberFormat="1" applyFont="1" applyFill="1" applyBorder="1" applyAlignment="1" applyProtection="1">
      <alignment horizontal="left" vertical="center" wrapText="1"/>
      <protection hidden="1"/>
    </xf>
    <xf numFmtId="44" fontId="4" fillId="13" borderId="31" xfId="0" applyNumberFormat="1" applyFont="1" applyFill="1" applyBorder="1" applyAlignment="1" applyProtection="1">
      <alignment horizontal="left" vertical="center" wrapText="1"/>
      <protection hidden="1"/>
    </xf>
    <xf numFmtId="49" fontId="22" fillId="6" borderId="17" xfId="2" applyNumberFormat="1" applyFont="1" applyFill="1" applyBorder="1" applyAlignment="1" applyProtection="1">
      <alignment horizontal="center" vertical="center" wrapText="1"/>
      <protection hidden="1"/>
    </xf>
    <xf numFmtId="44" fontId="23" fillId="6" borderId="34" xfId="2" applyNumberFormat="1"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7" fillId="0" borderId="2" xfId="0" applyFont="1" applyBorder="1" applyAlignment="1" applyProtection="1">
      <alignment horizontal="center" vertical="center" wrapText="1"/>
      <protection hidden="1"/>
    </xf>
    <xf numFmtId="0" fontId="8" fillId="0" borderId="11" xfId="0" applyFont="1" applyBorder="1" applyAlignment="1" applyProtection="1">
      <alignment horizontal="left" vertical="center"/>
      <protection locked="0"/>
    </xf>
    <xf numFmtId="49" fontId="0" fillId="0" borderId="11" xfId="0" applyNumberFormat="1" applyBorder="1" applyAlignment="1" applyProtection="1">
      <alignment horizontal="left" wrapText="1"/>
      <protection locked="0"/>
    </xf>
    <xf numFmtId="164" fontId="8" fillId="0" borderId="11" xfId="0" applyNumberFormat="1" applyFont="1" applyBorder="1" applyAlignment="1" applyProtection="1">
      <alignment horizontal="left" vertical="center"/>
      <protection locked="0"/>
    </xf>
    <xf numFmtId="14" fontId="4" fillId="5" borderId="11" xfId="0" applyNumberFormat="1" applyFont="1" applyFill="1" applyBorder="1" applyAlignment="1" applyProtection="1">
      <alignment horizontal="left" vertical="center" wrapText="1"/>
      <protection locked="0"/>
    </xf>
    <xf numFmtId="0" fontId="8" fillId="0" borderId="16" xfId="0" applyFont="1" applyBorder="1" applyAlignment="1" applyProtection="1">
      <alignment horizontal="left" vertical="center"/>
      <protection locked="0"/>
    </xf>
    <xf numFmtId="165" fontId="6" fillId="8" borderId="2" xfId="1" applyNumberFormat="1" applyFont="1" applyFill="1" applyBorder="1" applyAlignment="1" applyProtection="1">
      <alignment horizontal="center" vertical="center"/>
      <protection hidden="1"/>
    </xf>
    <xf numFmtId="44" fontId="4" fillId="9" borderId="1" xfId="1" applyFont="1" applyFill="1" applyBorder="1" applyAlignment="1" applyProtection="1">
      <alignment horizontal="right" vertical="center"/>
      <protection locked="0"/>
    </xf>
    <xf numFmtId="49" fontId="7" fillId="9" borderId="10" xfId="2" applyNumberFormat="1" applyFont="1" applyFill="1" applyBorder="1" applyAlignment="1" applyProtection="1">
      <alignment horizontal="right" vertical="center"/>
      <protection hidden="1"/>
    </xf>
    <xf numFmtId="44" fontId="4" fillId="13" borderId="1" xfId="0" applyNumberFormat="1" applyFont="1" applyFill="1" applyBorder="1" applyAlignment="1" applyProtection="1">
      <alignment horizontal="left" vertical="center" wrapText="1"/>
      <protection hidden="1"/>
    </xf>
    <xf numFmtId="49" fontId="0" fillId="12" borderId="11" xfId="0" applyNumberForma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4" fillId="5" borderId="10" xfId="0" applyFont="1" applyFill="1" applyBorder="1" applyAlignment="1" applyProtection="1">
      <alignment horizontal="left" vertical="center" wrapText="1"/>
      <protection hidden="1"/>
    </xf>
    <xf numFmtId="44" fontId="4" fillId="0" borderId="22" xfId="2" applyNumberFormat="1" applyBorder="1" applyAlignment="1" applyProtection="1">
      <alignment horizontal="left" vertical="center" wrapText="1"/>
      <protection locked="0"/>
    </xf>
    <xf numFmtId="44" fontId="28" fillId="9" borderId="22" xfId="2" applyNumberFormat="1" applyFont="1" applyFill="1" applyBorder="1" applyAlignment="1" applyProtection="1">
      <alignment horizontal="left" vertical="center" wrapText="1"/>
      <protection hidden="1"/>
    </xf>
    <xf numFmtId="164" fontId="6" fillId="6" borderId="11" xfId="0" applyNumberFormat="1" applyFont="1" applyFill="1" applyBorder="1" applyAlignment="1" applyProtection="1">
      <alignment horizontal="left" vertical="center"/>
      <protection hidden="1"/>
    </xf>
    <xf numFmtId="0" fontId="2" fillId="14" borderId="39" xfId="0" applyFont="1" applyFill="1" applyBorder="1" applyAlignment="1" applyProtection="1">
      <alignment vertical="center"/>
      <protection hidden="1"/>
    </xf>
    <xf numFmtId="0" fontId="0" fillId="14" borderId="39" xfId="0" applyFill="1" applyBorder="1"/>
    <xf numFmtId="0" fontId="10" fillId="0" borderId="3" xfId="0" applyFont="1" applyBorder="1" applyAlignment="1" applyProtection="1">
      <alignment horizontal="left" vertical="center" wrapText="1"/>
      <protection hidden="1"/>
    </xf>
    <xf numFmtId="0" fontId="6" fillId="4" borderId="13" xfId="0" applyFont="1" applyFill="1" applyBorder="1" applyAlignment="1" applyProtection="1">
      <alignment horizontal="left" vertical="center"/>
      <protection hidden="1"/>
    </xf>
    <xf numFmtId="0" fontId="6" fillId="4" borderId="28" xfId="0" applyFont="1" applyFill="1" applyBorder="1" applyAlignment="1" applyProtection="1">
      <alignment horizontal="left" vertical="center"/>
      <protection hidden="1"/>
    </xf>
    <xf numFmtId="0" fontId="10" fillId="0" borderId="1" xfId="0" applyFont="1" applyBorder="1" applyAlignment="1" applyProtection="1">
      <alignment horizontal="left" vertical="center" wrapText="1"/>
      <protection hidden="1"/>
    </xf>
    <xf numFmtId="0" fontId="8" fillId="0" borderId="8" xfId="0" applyFont="1" applyBorder="1" applyAlignment="1" applyProtection="1">
      <alignment horizontal="center" wrapText="1"/>
      <protection hidden="1"/>
    </xf>
    <xf numFmtId="0" fontId="8" fillId="0" borderId="10" xfId="0" applyFont="1" applyBorder="1" applyAlignment="1" applyProtection="1">
      <alignment horizontal="center" wrapText="1"/>
      <protection hidden="1"/>
    </xf>
    <xf numFmtId="0" fontId="8" fillId="0" borderId="12" xfId="0" applyFont="1" applyBorder="1" applyAlignment="1" applyProtection="1">
      <alignment horizontal="center" wrapText="1"/>
      <protection hidden="1"/>
    </xf>
    <xf numFmtId="0" fontId="18" fillId="0" borderId="25" xfId="0" applyFont="1" applyBorder="1" applyAlignment="1" applyProtection="1">
      <alignment horizontal="left" vertical="center"/>
      <protection hidden="1"/>
    </xf>
    <xf numFmtId="0" fontId="18" fillId="0" borderId="14" xfId="0" applyFont="1" applyBorder="1" applyAlignment="1" applyProtection="1">
      <alignment horizontal="left" vertical="center"/>
      <protection hidden="1"/>
    </xf>
    <xf numFmtId="0" fontId="6" fillId="4" borderId="13" xfId="0" applyFont="1" applyFill="1" applyBorder="1" applyAlignment="1" applyProtection="1">
      <alignment horizontal="center" vertical="center"/>
      <protection hidden="1"/>
    </xf>
    <xf numFmtId="0" fontId="6" fillId="4" borderId="28"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49" fontId="4" fillId="9" borderId="21" xfId="2" applyNumberFormat="1" applyFill="1" applyBorder="1" applyAlignment="1" applyProtection="1">
      <alignment horizontal="left" vertical="center"/>
      <protection hidden="1"/>
    </xf>
    <xf numFmtId="49" fontId="4" fillId="9" borderId="5" xfId="2" applyNumberFormat="1" applyFill="1" applyBorder="1" applyAlignment="1" applyProtection="1">
      <alignment horizontal="left" vertical="center"/>
      <protection hidden="1"/>
    </xf>
    <xf numFmtId="49" fontId="6" fillId="7" borderId="12"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8" fillId="12" borderId="29" xfId="0" applyNumberFormat="1" applyFont="1" applyFill="1" applyBorder="1" applyAlignment="1" applyProtection="1">
      <alignment horizontal="left" vertical="center" wrapText="1"/>
      <protection hidden="1"/>
    </xf>
    <xf numFmtId="49" fontId="8" fillId="12" borderId="5" xfId="0" applyNumberFormat="1" applyFont="1" applyFill="1" applyBorder="1" applyAlignment="1" applyProtection="1">
      <alignment horizontal="left" vertical="center" wrapText="1"/>
      <protection hidden="1"/>
    </xf>
    <xf numFmtId="49" fontId="4" fillId="9" borderId="21" xfId="2" applyNumberFormat="1" applyFill="1" applyBorder="1" applyAlignment="1" applyProtection="1">
      <alignment horizontal="left" vertical="center" wrapText="1"/>
      <protection hidden="1"/>
    </xf>
    <xf numFmtId="49" fontId="4" fillId="9" borderId="13" xfId="2" applyNumberFormat="1" applyFill="1" applyBorder="1" applyAlignment="1" applyProtection="1">
      <alignment horizontal="left" vertical="center" wrapText="1"/>
      <protection hidden="1"/>
    </xf>
    <xf numFmtId="49" fontId="4" fillId="9" borderId="28" xfId="2" applyNumberFormat="1" applyFill="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8" fillId="12" borderId="1" xfId="0" applyNumberFormat="1" applyFont="1" applyFill="1" applyBorder="1" applyAlignment="1" applyProtection="1">
      <alignment horizontal="left" vertical="center" wrapText="1"/>
      <protection hidden="1"/>
    </xf>
    <xf numFmtId="49" fontId="8" fillId="0" borderId="1" xfId="0" applyNumberFormat="1" applyFont="1" applyBorder="1" applyAlignment="1" applyProtection="1">
      <alignment horizontal="left" vertical="center" wrapText="1"/>
      <protection hidden="1"/>
    </xf>
    <xf numFmtId="49" fontId="5" fillId="7" borderId="8" xfId="2" applyNumberFormat="1" applyFont="1" applyFill="1" applyBorder="1" applyAlignment="1" applyProtection="1">
      <alignment horizontal="right" vertical="center"/>
      <protection hidden="1"/>
    </xf>
    <xf numFmtId="49" fontId="5" fillId="7" borderId="19" xfId="2" applyNumberFormat="1" applyFont="1" applyFill="1" applyBorder="1" applyAlignment="1" applyProtection="1">
      <alignment horizontal="right" vertical="center"/>
      <protection hidden="1"/>
    </xf>
    <xf numFmtId="0" fontId="4" fillId="0" borderId="19" xfId="2" applyBorder="1" applyAlignment="1" applyProtection="1">
      <alignment horizontal="left" vertical="center"/>
      <protection hidden="1"/>
    </xf>
    <xf numFmtId="0" fontId="4" fillId="0" borderId="9" xfId="2" applyBorder="1" applyAlignment="1" applyProtection="1">
      <alignment horizontal="left" vertical="center"/>
      <protection hidden="1"/>
    </xf>
    <xf numFmtId="0" fontId="18" fillId="0" borderId="34" xfId="0" applyFont="1" applyBorder="1" applyAlignment="1" applyProtection="1">
      <alignment horizontal="center" vertical="center"/>
      <protection hidden="1"/>
    </xf>
    <xf numFmtId="0" fontId="18" fillId="0" borderId="24" xfId="0" applyFont="1" applyBorder="1" applyAlignment="1" applyProtection="1">
      <alignment horizontal="center" vertical="center"/>
      <protection hidden="1"/>
    </xf>
    <xf numFmtId="0" fontId="18" fillId="0" borderId="27" xfId="0" applyFont="1" applyBorder="1" applyAlignment="1" applyProtection="1">
      <alignment horizontal="center" vertical="center"/>
      <protection hidden="1"/>
    </xf>
    <xf numFmtId="49" fontId="5" fillId="7" borderId="10"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1" xfId="2" applyBorder="1" applyAlignment="1" applyProtection="1">
      <alignment horizontal="left" vertical="center"/>
      <protection hidden="1"/>
    </xf>
    <xf numFmtId="49" fontId="5" fillId="7" borderId="12"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9" fontId="4" fillId="9" borderId="5" xfId="2" applyNumberFormat="1" applyFill="1" applyBorder="1" applyAlignment="1" applyProtection="1">
      <alignment horizontal="left" vertical="center" wrapText="1"/>
      <protection hidden="1"/>
    </xf>
    <xf numFmtId="49" fontId="4" fillId="0" borderId="0" xfId="2" applyNumberFormat="1" applyAlignment="1" applyProtection="1">
      <alignment horizontal="justify" vertical="center" wrapText="1"/>
      <protection hidden="1"/>
    </xf>
    <xf numFmtId="49" fontId="6" fillId="8" borderId="13" xfId="2" applyNumberFormat="1" applyFont="1" applyFill="1" applyBorder="1" applyAlignment="1" applyProtection="1">
      <alignment horizontal="right" vertical="center"/>
      <protection hidden="1"/>
    </xf>
    <xf numFmtId="49" fontId="6" fillId="8" borderId="21" xfId="2" applyNumberFormat="1" applyFont="1" applyFill="1"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10" fillId="0" borderId="0" xfId="0"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44" fontId="9" fillId="10" borderId="15" xfId="1" applyFont="1" applyFill="1" applyBorder="1" applyAlignment="1" applyProtection="1">
      <alignment horizontal="right" vertical="center" wrapText="1"/>
      <protection hidden="1"/>
    </xf>
    <xf numFmtId="44" fontId="9" fillId="10" borderId="20"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0" fontId="7" fillId="0" borderId="0" xfId="0" applyFont="1" applyAlignment="1" applyProtection="1">
      <alignment horizontal="center" vertical="center" wrapText="1"/>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25" fillId="3" borderId="0" xfId="0" applyFont="1" applyFill="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0" fillId="0" borderId="5" xfId="0" applyBorder="1" applyAlignment="1">
      <alignment horizontal="center" vertical="center" wrapText="1"/>
    </xf>
    <xf numFmtId="0" fontId="4" fillId="0" borderId="4" xfId="0" applyFont="1" applyBorder="1" applyAlignment="1" applyProtection="1">
      <alignment horizontal="left" vertical="center" wrapText="1"/>
      <protection hidden="1"/>
    </xf>
    <xf numFmtId="0" fontId="0" fillId="0" borderId="21" xfId="0" applyBorder="1" applyAlignment="1">
      <alignment wrapText="1"/>
    </xf>
    <xf numFmtId="0" fontId="0" fillId="0" borderId="5" xfId="0" applyBorder="1" applyAlignment="1">
      <alignment wrapText="1"/>
    </xf>
    <xf numFmtId="0" fontId="0" fillId="0" borderId="21" xfId="0" applyBorder="1"/>
    <xf numFmtId="0" fontId="0" fillId="0" borderId="5" xfId="0" applyBorder="1"/>
    <xf numFmtId="0" fontId="4" fillId="0" borderId="4" xfId="0" applyFont="1" applyBorder="1" applyAlignment="1" applyProtection="1">
      <alignment horizontal="left"/>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6"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4" fillId="0" borderId="5" xfId="0" applyFont="1" applyBorder="1" applyAlignment="1" applyProtection="1">
      <alignment horizontal="center" vertical="center" wrapText="1"/>
      <protection hidden="1"/>
    </xf>
    <xf numFmtId="0" fontId="4" fillId="0" borderId="5" xfId="0" applyFont="1" applyBorder="1" applyAlignment="1" applyProtection="1">
      <alignment horizontal="left" vertical="center" wrapText="1"/>
      <protection hidden="1"/>
    </xf>
  </cellXfs>
  <cellStyles count="4">
    <cellStyle name="Měna" xfId="1" builtinId="4"/>
    <cellStyle name="Měna 2" xfId="3" xr:uid="{B65F02F0-7100-4F5B-B39F-26CCD50581F5}"/>
    <cellStyle name="Normální" xfId="0" builtinId="0"/>
    <cellStyle name="Normální 2" xfId="2" xr:uid="{D10F0F80-810C-4AFC-B14D-46B1C2AEAED1}"/>
  </cellStyles>
  <dxfs count="26">
    <dxf>
      <font>
        <color rgb="FF9C0006"/>
      </font>
      <fill>
        <patternFill>
          <bgColor rgb="FFFFC7CE"/>
        </patternFill>
      </fill>
    </dxf>
    <dxf>
      <fill>
        <patternFill>
          <bgColor rgb="FFFFFF00"/>
        </patternFill>
      </fill>
    </dxf>
    <dxf>
      <font>
        <color theme="0"/>
      </font>
      <fill>
        <patternFill>
          <bgColor rgb="FF1D2B8A"/>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ont>
        <strike val="0"/>
      </font>
      <fill>
        <patternFill>
          <bgColor rgb="FFFFFF00"/>
        </patternFill>
      </fill>
    </dxf>
    <dxf>
      <font>
        <strike val="0"/>
      </font>
      <fill>
        <patternFill>
          <bgColor rgb="FFFFFF00"/>
        </patternFill>
      </fill>
    </dxf>
    <dxf>
      <font>
        <color rgb="FF9C0006"/>
      </font>
      <fill>
        <patternFill>
          <bgColor rgb="FFFFC7CE"/>
        </patternFill>
      </fill>
    </dxf>
    <dxf>
      <font>
        <strike val="0"/>
      </font>
      <fill>
        <patternFill>
          <bgColor rgb="FFFFFF00"/>
        </patternFill>
      </fill>
    </dxf>
    <dxf>
      <fill>
        <patternFill>
          <bgColor rgb="FFFFFF00"/>
        </patternFill>
      </fill>
    </dxf>
    <dxf>
      <font>
        <strike val="0"/>
      </font>
      <fill>
        <patternFill>
          <bgColor rgb="FFFFFF00"/>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66FFFF"/>
      <color rgb="FF001BB0"/>
      <color rgb="FF1D2B8A"/>
      <color rgb="FFF951F1"/>
      <color rgb="FFF9B5B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1108378</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797428</xdr:colOff>
      <xdr:row>3</xdr:row>
      <xdr:rowOff>41345</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5"/>
  <sheetViews>
    <sheetView showGridLines="0" zoomScaleNormal="60" zoomScaleSheetLayoutView="100" workbookViewId="0">
      <selection activeCell="B11" sqref="B11"/>
    </sheetView>
  </sheetViews>
  <sheetFormatPr defaultColWidth="8.85546875" defaultRowHeight="15" x14ac:dyDescent="0.25"/>
  <cols>
    <col min="1" max="1" width="56.42578125" style="45" customWidth="1"/>
    <col min="2" max="2" width="57.42578125" style="65" customWidth="1"/>
    <col min="3" max="3" width="62.140625" style="1" customWidth="1"/>
    <col min="4" max="6" width="8.85546875" style="1"/>
    <col min="7" max="7" width="19.7109375" style="1" customWidth="1"/>
    <col min="8" max="8" width="11.7109375" style="1" customWidth="1"/>
    <col min="9" max="9" width="33.7109375" style="1" customWidth="1"/>
    <col min="10" max="10" width="8.85546875" style="47"/>
    <col min="11" max="16384" width="8.85546875" style="1"/>
  </cols>
  <sheetData>
    <row r="1" spans="1:10" x14ac:dyDescent="0.25">
      <c r="A1" s="112"/>
      <c r="B1" s="64" t="s">
        <v>23</v>
      </c>
      <c r="H1" s="8"/>
      <c r="I1" s="9" t="s">
        <v>40</v>
      </c>
      <c r="J1" s="10" t="s">
        <v>41</v>
      </c>
    </row>
    <row r="2" spans="1:10" ht="21" x14ac:dyDescent="0.25">
      <c r="A2" s="113"/>
      <c r="B2" s="115" t="s">
        <v>137</v>
      </c>
      <c r="C2" s="106" t="s">
        <v>131</v>
      </c>
      <c r="F2" s="2"/>
      <c r="G2" s="88"/>
      <c r="H2" s="8" t="s">
        <v>42</v>
      </c>
      <c r="I2" s="11" t="s">
        <v>43</v>
      </c>
      <c r="J2" s="12" t="s">
        <v>44</v>
      </c>
    </row>
    <row r="3" spans="1:10" x14ac:dyDescent="0.25">
      <c r="A3" s="114"/>
      <c r="B3" s="116"/>
      <c r="C3" s="107"/>
      <c r="G3" s="3"/>
      <c r="H3" s="8" t="s">
        <v>49</v>
      </c>
      <c r="I3" s="11" t="s">
        <v>45</v>
      </c>
      <c r="J3" s="12" t="s">
        <v>102</v>
      </c>
    </row>
    <row r="4" spans="1:10" x14ac:dyDescent="0.25">
      <c r="A4" s="117" t="s">
        <v>126</v>
      </c>
      <c r="B4" s="118"/>
      <c r="G4" s="3"/>
      <c r="H4" s="8" t="s">
        <v>50</v>
      </c>
      <c r="I4" s="11" t="s">
        <v>46</v>
      </c>
      <c r="J4" s="12" t="s">
        <v>103</v>
      </c>
    </row>
    <row r="5" spans="1:10" x14ac:dyDescent="0.25">
      <c r="A5" s="56" t="s">
        <v>24</v>
      </c>
      <c r="B5" s="90"/>
      <c r="G5" s="3"/>
      <c r="H5" s="8" t="s">
        <v>51</v>
      </c>
      <c r="I5" s="11" t="s">
        <v>47</v>
      </c>
      <c r="J5" s="12" t="s">
        <v>48</v>
      </c>
    </row>
    <row r="6" spans="1:10" x14ac:dyDescent="0.25">
      <c r="A6" s="56" t="s">
        <v>25</v>
      </c>
      <c r="B6" s="91"/>
      <c r="G6" s="3"/>
      <c r="H6" s="8" t="s">
        <v>52</v>
      </c>
      <c r="I6" s="11" t="s">
        <v>54</v>
      </c>
      <c r="J6" s="12" t="s">
        <v>55</v>
      </c>
    </row>
    <row r="7" spans="1:10" x14ac:dyDescent="0.25">
      <c r="A7" s="56" t="s">
        <v>26</v>
      </c>
      <c r="B7" s="90"/>
      <c r="G7" s="4"/>
      <c r="H7" s="8" t="s">
        <v>53</v>
      </c>
      <c r="I7" s="11" t="s">
        <v>57</v>
      </c>
      <c r="J7" s="12" t="s">
        <v>58</v>
      </c>
    </row>
    <row r="8" spans="1:10" x14ac:dyDescent="0.25">
      <c r="A8" s="56" t="s">
        <v>27</v>
      </c>
      <c r="B8" s="90"/>
      <c r="G8" s="4"/>
      <c r="H8" s="8" t="s">
        <v>56</v>
      </c>
      <c r="I8" s="11" t="s">
        <v>59</v>
      </c>
      <c r="J8" s="12" t="s">
        <v>60</v>
      </c>
    </row>
    <row r="9" spans="1:10" x14ac:dyDescent="0.25">
      <c r="A9" s="56" t="s">
        <v>28</v>
      </c>
      <c r="B9" s="90"/>
      <c r="G9" s="4"/>
      <c r="H9" s="8" t="s">
        <v>100</v>
      </c>
      <c r="I9" s="46" t="s">
        <v>104</v>
      </c>
      <c r="J9" s="83" t="s">
        <v>105</v>
      </c>
    </row>
    <row r="10" spans="1:10" ht="16.899999999999999" customHeight="1" x14ac:dyDescent="0.25">
      <c r="A10" s="56" t="s">
        <v>62</v>
      </c>
      <c r="B10" s="90"/>
      <c r="C10" s="5"/>
      <c r="G10" s="4"/>
      <c r="H10" s="8" t="s">
        <v>101</v>
      </c>
      <c r="I10" s="46" t="s">
        <v>106</v>
      </c>
      <c r="J10" s="83" t="s">
        <v>107</v>
      </c>
    </row>
    <row r="11" spans="1:10" x14ac:dyDescent="0.25">
      <c r="A11" s="56" t="s">
        <v>33</v>
      </c>
      <c r="B11" s="92"/>
      <c r="H11" s="8" t="s">
        <v>118</v>
      </c>
      <c r="I11" s="46" t="s">
        <v>108</v>
      </c>
      <c r="J11" s="83" t="s">
        <v>109</v>
      </c>
    </row>
    <row r="12" spans="1:10" ht="25.5" x14ac:dyDescent="0.25">
      <c r="A12" s="6" t="s">
        <v>80</v>
      </c>
      <c r="B12" s="92"/>
      <c r="C12" s="2"/>
      <c r="H12" s="8" t="s">
        <v>119</v>
      </c>
      <c r="I12" s="46" t="s">
        <v>110</v>
      </c>
      <c r="J12" s="83" t="s">
        <v>111</v>
      </c>
    </row>
    <row r="13" spans="1:10" x14ac:dyDescent="0.25">
      <c r="A13" s="7" t="str">
        <f>IF(B12&gt;0,"Uveďte prosím datum provedené vratky","")</f>
        <v/>
      </c>
      <c r="B13" s="93"/>
      <c r="C13" s="2"/>
      <c r="H13" s="8" t="s">
        <v>120</v>
      </c>
      <c r="I13" s="46" t="s">
        <v>112</v>
      </c>
      <c r="J13" s="83" t="s">
        <v>113</v>
      </c>
    </row>
    <row r="14" spans="1:10" ht="25.5" x14ac:dyDescent="0.25">
      <c r="A14" s="102" t="s">
        <v>135</v>
      </c>
      <c r="B14" s="92"/>
      <c r="C14" s="5" t="str">
        <f>(IF(ISBLANK(B14),"",IF(AND((B11&lt;=150000000),(B14&gt;(B11/10))),"!!!VÝŠE PAUŠÁLU NENÍ V SOULADU S BODEM 6. ČÁSTI II. RoPD",IF(AND((B11&gt;150000000),(B14&gt;(B11/20))),"!!!VÝŠE PAUŠÁLU NENÍ V SOULADU S BODEM 6. ČÁSTI II. RoPD",""))))</f>
        <v/>
      </c>
      <c r="H14" s="8"/>
      <c r="I14" s="46"/>
      <c r="J14" s="83"/>
    </row>
    <row r="15" spans="1:10" x14ac:dyDescent="0.25">
      <c r="A15" s="119" t="s">
        <v>29</v>
      </c>
      <c r="B15" s="120"/>
      <c r="H15" s="8" t="s">
        <v>121</v>
      </c>
      <c r="I15" s="46" t="s">
        <v>114</v>
      </c>
      <c r="J15" s="83" t="s">
        <v>115</v>
      </c>
    </row>
    <row r="16" spans="1:10" x14ac:dyDescent="0.25">
      <c r="A16" s="6" t="s">
        <v>30</v>
      </c>
      <c r="B16" s="90"/>
      <c r="H16" s="8" t="s">
        <v>122</v>
      </c>
      <c r="I16" s="46" t="s">
        <v>116</v>
      </c>
      <c r="J16" s="83" t="s">
        <v>117</v>
      </c>
    </row>
    <row r="17" spans="1:2" x14ac:dyDescent="0.25">
      <c r="A17" s="56" t="s">
        <v>31</v>
      </c>
      <c r="B17" s="90"/>
    </row>
    <row r="18" spans="1:2" x14ac:dyDescent="0.25">
      <c r="A18" s="56" t="s">
        <v>32</v>
      </c>
      <c r="B18" s="90"/>
    </row>
    <row r="19" spans="1:2" x14ac:dyDescent="0.25">
      <c r="A19" s="119" t="s">
        <v>132</v>
      </c>
      <c r="B19" s="120"/>
    </row>
    <row r="20" spans="1:2" x14ac:dyDescent="0.25">
      <c r="A20" s="109" t="s">
        <v>82</v>
      </c>
      <c r="B20" s="110"/>
    </row>
    <row r="21" spans="1:2" x14ac:dyDescent="0.25">
      <c r="A21" s="6" t="s">
        <v>30</v>
      </c>
      <c r="B21" s="90"/>
    </row>
    <row r="22" spans="1:2" x14ac:dyDescent="0.25">
      <c r="A22" s="56" t="s">
        <v>31</v>
      </c>
      <c r="B22" s="90"/>
    </row>
    <row r="23" spans="1:2" ht="15.75" thickBot="1" x14ac:dyDescent="0.3">
      <c r="A23" s="63" t="s">
        <v>32</v>
      </c>
      <c r="B23" s="94"/>
    </row>
    <row r="24" spans="1:2" ht="33" customHeight="1" x14ac:dyDescent="0.25">
      <c r="A24" s="108" t="s">
        <v>138</v>
      </c>
      <c r="B24" s="108"/>
    </row>
    <row r="25" spans="1:2" ht="39.75" customHeight="1" x14ac:dyDescent="0.25">
      <c r="A25" s="111" t="s">
        <v>133</v>
      </c>
      <c r="B25" s="111"/>
    </row>
  </sheetData>
  <sheetProtection selectLockedCells="1"/>
  <mergeCells count="9">
    <mergeCell ref="C2:C3"/>
    <mergeCell ref="A24:B24"/>
    <mergeCell ref="A20:B20"/>
    <mergeCell ref="A25:B25"/>
    <mergeCell ref="A1:A3"/>
    <mergeCell ref="B2:B3"/>
    <mergeCell ref="A4:B4"/>
    <mergeCell ref="A15:B15"/>
    <mergeCell ref="A19:B19"/>
  </mergeCells>
  <phoneticPr fontId="20" type="noConversion"/>
  <conditionalFormatting sqref="B2">
    <cfRule type="cellIs" dxfId="25" priority="17" operator="equal">
      <formula>0</formula>
    </cfRule>
  </conditionalFormatting>
  <conditionalFormatting sqref="B2:B3">
    <cfRule type="containsText" dxfId="24" priority="15" operator="containsText" text="21">
      <formula>NOT(ISERROR(SEARCH("21",B2)))</formula>
    </cfRule>
  </conditionalFormatting>
  <conditionalFormatting sqref="B5:B12">
    <cfRule type="containsBlanks" dxfId="23" priority="24">
      <formula>LEN(TRIM(B5))=0</formula>
    </cfRule>
  </conditionalFormatting>
  <conditionalFormatting sqref="B13">
    <cfRule type="cellIs" dxfId="22" priority="6" operator="greaterThan">
      <formula>45291</formula>
    </cfRule>
    <cfRule type="notContainsBlanks" dxfId="21" priority="8" stopIfTrue="1">
      <formula>LEN(TRIM(B13))&gt;0</formula>
    </cfRule>
    <cfRule type="expression" dxfId="20" priority="23">
      <formula>$B$12&gt;0</formula>
    </cfRule>
  </conditionalFormatting>
  <conditionalFormatting sqref="B14">
    <cfRule type="containsBlanks" dxfId="19" priority="2">
      <formula>LEN(TRIM(B14))=0</formula>
    </cfRule>
  </conditionalFormatting>
  <conditionalFormatting sqref="B16:B18">
    <cfRule type="cellIs" dxfId="18" priority="21" operator="equal">
      <formula>0</formula>
    </cfRule>
  </conditionalFormatting>
  <conditionalFormatting sqref="B21:B24">
    <cfRule type="cellIs" dxfId="17" priority="1" operator="equal">
      <formula>0</formula>
    </cfRule>
  </conditionalFormatting>
  <dataValidations count="3">
    <dataValidation type="textLength" operator="equal" showInputMessage="1" showErrorMessage="1" errorTitle="Chyba" error="Prosím, uveďte IČO včetně počátečních nul, tzn. 8 číslic." promptTitle="IČO včetně počátečních nul" prompt="Prosím, uveďte IČO včetně počátečních nul, tzn. 8 číslic." sqref="B6" xr:uid="{C246AD74-B6E9-4EFA-8DF9-7F07C070B351}">
      <formula1>8</formula1>
    </dataValidation>
    <dataValidation type="list" allowBlank="1" showInputMessage="1" showErrorMessage="1" sqref="A20:B20" xr:uid="{DEB030D8-AF29-4F72-87D1-1C07E1B67E13}">
      <formula1>"statutární orgán,pověřený člen statutárního orgánu,zmocněnec"</formula1>
    </dataValidation>
    <dataValidation type="list" allowBlank="1" showInputMessage="1" showErrorMessage="1" sqref="B8" xr:uid="{2F5F5AE1-406A-4FAD-8941-926D805E8480}">
      <formula1>$I$2:$I$16</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tabColor rgb="FF66FFFF"/>
    <pageSetUpPr fitToPage="1"/>
  </sheetPr>
  <dimension ref="A1:K88"/>
  <sheetViews>
    <sheetView showGridLines="0" tabSelected="1" zoomScale="90" zoomScaleNormal="90" workbookViewId="0">
      <selection activeCell="D34" sqref="D34"/>
    </sheetView>
  </sheetViews>
  <sheetFormatPr defaultColWidth="8.85546875" defaultRowHeight="15" x14ac:dyDescent="0.25"/>
  <cols>
    <col min="1" max="1" width="8.7109375" style="1" customWidth="1"/>
    <col min="2" max="2" width="38.7109375" style="21"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133" t="s">
        <v>38</v>
      </c>
      <c r="B1" s="134"/>
      <c r="C1" s="135" t="str">
        <f>IF('1. SOUHRNNÉ INFORMACE'!B5=0,"",'1. SOUHRNNÉ INFORMACE'!B5)</f>
        <v/>
      </c>
      <c r="D1" s="136"/>
      <c r="E1" s="137" t="str">
        <f>'1. SOUHRNNÉ INFORMACE'!B2</f>
        <v>ZP23</v>
      </c>
    </row>
    <row r="2" spans="1:11" ht="15.6" customHeight="1" x14ac:dyDescent="0.25">
      <c r="A2" s="140" t="s">
        <v>25</v>
      </c>
      <c r="B2" s="141" t="s">
        <v>25</v>
      </c>
      <c r="C2" s="142" t="str">
        <f>IF('1. SOUHRNNÉ INFORMACE'!B6=0,"",'1. SOUHRNNÉ INFORMACE'!B6)</f>
        <v/>
      </c>
      <c r="D2" s="143"/>
      <c r="E2" s="138"/>
    </row>
    <row r="3" spans="1:11" ht="16.899999999999999" customHeight="1" x14ac:dyDescent="0.25">
      <c r="A3" s="140" t="s">
        <v>34</v>
      </c>
      <c r="B3" s="141" t="s">
        <v>34</v>
      </c>
      <c r="C3" s="142" t="str">
        <f>IF('1. SOUHRNNÉ INFORMACE'!B9=0,"",'1. SOUHRNNÉ INFORMACE'!B9)</f>
        <v/>
      </c>
      <c r="D3" s="143"/>
      <c r="E3" s="138"/>
    </row>
    <row r="4" spans="1:11" ht="15.6" customHeight="1" x14ac:dyDescent="0.25">
      <c r="A4" s="144" t="s">
        <v>35</v>
      </c>
      <c r="B4" s="145" t="s">
        <v>35</v>
      </c>
      <c r="C4" s="142" t="str">
        <f>IF('1. SOUHRNNÉ INFORMACE'!B10=0,"",'1. SOUHRNNÉ INFORMACE'!B10)</f>
        <v/>
      </c>
      <c r="D4" s="143"/>
      <c r="E4" s="139"/>
    </row>
    <row r="5" spans="1:11" s="14" customFormat="1" ht="54" customHeight="1" thickBot="1" x14ac:dyDescent="0.3">
      <c r="A5" s="123" t="s">
        <v>36</v>
      </c>
      <c r="B5" s="124"/>
      <c r="C5" s="86" t="s">
        <v>136</v>
      </c>
      <c r="D5" s="86" t="s">
        <v>98</v>
      </c>
      <c r="E5" s="13" t="s">
        <v>127</v>
      </c>
      <c r="K5" s="1"/>
    </row>
    <row r="6" spans="1:11" ht="33.75" customHeight="1" x14ac:dyDescent="0.25">
      <c r="A6" s="73" t="s">
        <v>61</v>
      </c>
      <c r="B6" s="66" t="str">
        <f>IF('1. SOUHRNNÉ INFORMACE'!B2=0,"",'1. SOUHRNNÉ INFORMACE'!B2)</f>
        <v>ZP23</v>
      </c>
      <c r="C6" s="95">
        <f>'1. SOUHRNNÉ INFORMACE'!B11-'1. SOUHRNNÉ INFORMACE'!B12-'1. SOUHRNNÉ INFORMACE'!B14</f>
        <v>0</v>
      </c>
      <c r="D6" s="67">
        <f>SUM(D8,D15,D27,D32)</f>
        <v>0</v>
      </c>
      <c r="E6" s="87" t="str">
        <f>IF(D6&gt;C6,"NÁKLADY PŘEVYŠUJÍ VÝŠI DOTACE","")</f>
        <v/>
      </c>
    </row>
    <row r="7" spans="1:11" ht="14.1" customHeight="1" x14ac:dyDescent="0.25">
      <c r="A7" s="74"/>
      <c r="B7" s="58"/>
      <c r="C7" s="69"/>
      <c r="D7" s="70"/>
      <c r="E7" s="75"/>
    </row>
    <row r="8" spans="1:11" x14ac:dyDescent="0.25">
      <c r="A8" s="59" t="s">
        <v>64</v>
      </c>
      <c r="B8" s="76" t="s">
        <v>63</v>
      </c>
      <c r="C8" s="76"/>
      <c r="D8" s="77">
        <f>D9+D13+D14</f>
        <v>0</v>
      </c>
      <c r="E8" s="68"/>
    </row>
    <row r="9" spans="1:11" x14ac:dyDescent="0.25">
      <c r="A9" s="49" t="s">
        <v>65</v>
      </c>
      <c r="B9" s="125" t="s">
        <v>67</v>
      </c>
      <c r="C9" s="126"/>
      <c r="D9" s="71">
        <f>SUM(D10:D12)</f>
        <v>0</v>
      </c>
      <c r="E9" s="78"/>
    </row>
    <row r="10" spans="1:11" ht="54.75" customHeight="1" x14ac:dyDescent="0.25">
      <c r="A10" s="53"/>
      <c r="B10" s="127" t="s">
        <v>99</v>
      </c>
      <c r="C10" s="122"/>
      <c r="D10" s="103"/>
      <c r="E10" s="62"/>
    </row>
    <row r="11" spans="1:11" x14ac:dyDescent="0.25">
      <c r="A11" s="53"/>
      <c r="B11" s="128" t="s">
        <v>86</v>
      </c>
      <c r="C11" s="129"/>
      <c r="D11" s="103"/>
      <c r="E11" s="62"/>
      <c r="F11" s="48"/>
    </row>
    <row r="12" spans="1:11" x14ac:dyDescent="0.25">
      <c r="A12" s="53"/>
      <c r="B12" s="127" t="s">
        <v>142</v>
      </c>
      <c r="C12" s="122"/>
      <c r="D12" s="103"/>
      <c r="E12" s="62"/>
      <c r="F12" s="48"/>
    </row>
    <row r="13" spans="1:11" x14ac:dyDescent="0.25">
      <c r="A13" s="52" t="s">
        <v>83</v>
      </c>
      <c r="B13" s="128" t="s">
        <v>84</v>
      </c>
      <c r="C13" s="130"/>
      <c r="D13" s="103"/>
      <c r="E13" s="62"/>
      <c r="F13" s="48"/>
    </row>
    <row r="14" spans="1:11" x14ac:dyDescent="0.25">
      <c r="A14" s="52" t="s">
        <v>87</v>
      </c>
      <c r="B14" s="128" t="s">
        <v>88</v>
      </c>
      <c r="C14" s="130"/>
      <c r="D14" s="103"/>
      <c r="E14" s="62"/>
      <c r="F14" s="48"/>
    </row>
    <row r="15" spans="1:11" x14ac:dyDescent="0.25">
      <c r="A15" s="50" t="s">
        <v>66</v>
      </c>
      <c r="B15" s="51" t="s">
        <v>68</v>
      </c>
      <c r="C15" s="51"/>
      <c r="D15" s="54">
        <f>D16+D19+D22</f>
        <v>0</v>
      </c>
      <c r="E15" s="60"/>
      <c r="F15" s="48"/>
    </row>
    <row r="16" spans="1:11" x14ac:dyDescent="0.25">
      <c r="A16" s="97" t="s">
        <v>69</v>
      </c>
      <c r="B16" s="131" t="s">
        <v>70</v>
      </c>
      <c r="C16" s="131"/>
      <c r="D16" s="98">
        <f>D17+D18</f>
        <v>0</v>
      </c>
      <c r="E16" s="99"/>
      <c r="F16" s="48"/>
    </row>
    <row r="17" spans="1:6" ht="43.5" customHeight="1" x14ac:dyDescent="0.25">
      <c r="A17" s="97"/>
      <c r="B17" s="132" t="s">
        <v>139</v>
      </c>
      <c r="C17" s="132"/>
      <c r="D17" s="96"/>
      <c r="E17" s="100"/>
      <c r="F17" s="101"/>
    </row>
    <row r="18" spans="1:6" x14ac:dyDescent="0.25">
      <c r="A18" s="97"/>
      <c r="B18" s="132" t="s">
        <v>134</v>
      </c>
      <c r="C18" s="132"/>
      <c r="D18" s="96"/>
      <c r="E18" s="100"/>
      <c r="F18" s="48"/>
    </row>
    <row r="19" spans="1:6" x14ac:dyDescent="0.25">
      <c r="A19" s="52" t="s">
        <v>71</v>
      </c>
      <c r="B19" s="125" t="s">
        <v>85</v>
      </c>
      <c r="C19" s="126"/>
      <c r="D19" s="84">
        <f>D20+D21</f>
        <v>0</v>
      </c>
      <c r="E19" s="79"/>
      <c r="F19" s="48"/>
    </row>
    <row r="20" spans="1:6" x14ac:dyDescent="0.25">
      <c r="A20" s="52"/>
      <c r="B20" s="121" t="s">
        <v>89</v>
      </c>
      <c r="C20" s="122"/>
      <c r="D20" s="103"/>
      <c r="E20" s="80"/>
      <c r="F20" s="48"/>
    </row>
    <row r="21" spans="1:6" x14ac:dyDescent="0.25">
      <c r="A21" s="52"/>
      <c r="B21" s="121" t="s">
        <v>90</v>
      </c>
      <c r="C21" s="122"/>
      <c r="D21" s="103"/>
      <c r="E21" s="80"/>
      <c r="F21" s="48"/>
    </row>
    <row r="22" spans="1:6" x14ac:dyDescent="0.25">
      <c r="A22" s="52" t="s">
        <v>72</v>
      </c>
      <c r="B22" s="125" t="s">
        <v>73</v>
      </c>
      <c r="C22" s="126"/>
      <c r="D22" s="85">
        <f>SUM(D23:D26)</f>
        <v>0</v>
      </c>
      <c r="E22" s="78"/>
      <c r="F22" s="48"/>
    </row>
    <row r="23" spans="1:6" ht="38.25" customHeight="1" x14ac:dyDescent="0.25">
      <c r="A23" s="53"/>
      <c r="B23" s="127" t="s">
        <v>74</v>
      </c>
      <c r="C23" s="122"/>
      <c r="D23" s="103"/>
      <c r="E23" s="62"/>
      <c r="F23" s="48"/>
    </row>
    <row r="24" spans="1:6" ht="32.25" customHeight="1" x14ac:dyDescent="0.25">
      <c r="A24" s="53"/>
      <c r="B24" s="127" t="s">
        <v>140</v>
      </c>
      <c r="C24" s="122"/>
      <c r="D24" s="103"/>
      <c r="E24" s="61"/>
    </row>
    <row r="25" spans="1:6" ht="39" customHeight="1" x14ac:dyDescent="0.25">
      <c r="A25" s="53"/>
      <c r="B25" s="127" t="s">
        <v>91</v>
      </c>
      <c r="C25" s="122"/>
      <c r="D25" s="103"/>
      <c r="E25" s="61"/>
    </row>
    <row r="26" spans="1:6" x14ac:dyDescent="0.25">
      <c r="A26" s="53"/>
      <c r="B26" s="127" t="s">
        <v>75</v>
      </c>
      <c r="C26" s="122"/>
      <c r="D26" s="103"/>
      <c r="E26" s="61"/>
    </row>
    <row r="27" spans="1:6" x14ac:dyDescent="0.25">
      <c r="A27" s="50" t="s">
        <v>78</v>
      </c>
      <c r="B27" s="51" t="s">
        <v>39</v>
      </c>
      <c r="C27" s="51"/>
      <c r="D27" s="105">
        <f>D28+D31</f>
        <v>0</v>
      </c>
      <c r="E27" s="60"/>
      <c r="F27" s="2"/>
    </row>
    <row r="28" spans="1:6" ht="30.75" customHeight="1" x14ac:dyDescent="0.25">
      <c r="A28" s="52" t="s">
        <v>76</v>
      </c>
      <c r="B28" s="125" t="s">
        <v>143</v>
      </c>
      <c r="C28" s="126"/>
      <c r="D28" s="71">
        <f>D29+D30</f>
        <v>0</v>
      </c>
      <c r="E28" s="104" t="s">
        <v>141</v>
      </c>
      <c r="F28" s="48"/>
    </row>
    <row r="29" spans="1:6" ht="39.75" customHeight="1" x14ac:dyDescent="0.25">
      <c r="A29" s="52"/>
      <c r="B29" s="127" t="s">
        <v>92</v>
      </c>
      <c r="C29" s="122"/>
      <c r="D29" s="103"/>
      <c r="E29" s="61"/>
      <c r="F29" s="48"/>
    </row>
    <row r="30" spans="1:6" x14ac:dyDescent="0.25">
      <c r="A30" s="52"/>
      <c r="B30" s="127" t="s">
        <v>93</v>
      </c>
      <c r="C30" s="122"/>
      <c r="D30" s="103"/>
      <c r="E30" s="61"/>
      <c r="F30" s="48"/>
    </row>
    <row r="31" spans="1:6" x14ac:dyDescent="0.25">
      <c r="A31" s="52" t="s">
        <v>77</v>
      </c>
      <c r="B31" s="121" t="s">
        <v>94</v>
      </c>
      <c r="C31" s="122"/>
      <c r="D31" s="103"/>
      <c r="E31" s="61"/>
    </row>
    <row r="32" spans="1:6" x14ac:dyDescent="0.25">
      <c r="A32" s="50" t="s">
        <v>79</v>
      </c>
      <c r="B32" s="51" t="s">
        <v>128</v>
      </c>
      <c r="C32" s="51"/>
      <c r="D32" s="54">
        <f>D33</f>
        <v>0</v>
      </c>
      <c r="E32" s="60"/>
    </row>
    <row r="33" spans="1:7" x14ac:dyDescent="0.25">
      <c r="A33" s="52" t="s">
        <v>129</v>
      </c>
      <c r="B33" s="125" t="s">
        <v>130</v>
      </c>
      <c r="C33" s="126"/>
      <c r="D33" s="71">
        <f>D34+D35</f>
        <v>0</v>
      </c>
      <c r="E33" s="78"/>
    </row>
    <row r="34" spans="1:7" x14ac:dyDescent="0.25">
      <c r="A34" s="52"/>
      <c r="B34" s="127" t="s">
        <v>95</v>
      </c>
      <c r="C34" s="146"/>
      <c r="D34" s="103"/>
      <c r="E34" s="61"/>
    </row>
    <row r="35" spans="1:7" x14ac:dyDescent="0.25">
      <c r="A35" s="53"/>
      <c r="B35" s="127" t="s">
        <v>96</v>
      </c>
      <c r="C35" s="146"/>
      <c r="D35" s="103"/>
      <c r="E35" s="61"/>
    </row>
    <row r="36" spans="1:7" ht="14.45" customHeight="1" x14ac:dyDescent="0.25">
      <c r="A36" s="148" t="s">
        <v>97</v>
      </c>
      <c r="B36" s="149"/>
      <c r="C36" s="150"/>
      <c r="D36" s="55">
        <f>D6</f>
        <v>0</v>
      </c>
      <c r="E36" s="81"/>
      <c r="F36" s="151"/>
      <c r="G36" s="152"/>
    </row>
    <row r="37" spans="1:7" ht="37.9" customHeight="1" thickBot="1" x14ac:dyDescent="0.3">
      <c r="A37" s="153" t="str">
        <f>IF(E37&gt;0,"Vratka nevyčerpané dotacev období 1.1.2024 - 15.2.2024 na účet č. 6015-4929001/0710 a zároveň prosím zašlete avízo o vratce - Příloha AVÍZO VRATKA na email vratka-dotace@agenturasport.cz)",IF(E37&lt;0,"výše nákladů převyšuje výši dotace",""))</f>
        <v/>
      </c>
      <c r="B37" s="154"/>
      <c r="C37" s="154"/>
      <c r="D37" s="154"/>
      <c r="E37" s="15">
        <f>C6-D36</f>
        <v>0</v>
      </c>
      <c r="F37" s="151"/>
      <c r="G37" s="152"/>
    </row>
    <row r="38" spans="1:7" x14ac:dyDescent="0.25">
      <c r="B38" s="16"/>
      <c r="C38" s="17"/>
      <c r="D38" s="17"/>
      <c r="E38" s="18"/>
    </row>
    <row r="39" spans="1:7" ht="14.45" customHeight="1" x14ac:dyDescent="0.25">
      <c r="A39" s="155" t="s">
        <v>37</v>
      </c>
      <c r="B39" s="155"/>
      <c r="C39" s="155"/>
      <c r="D39" s="155"/>
      <c r="E39" s="155"/>
    </row>
    <row r="40" spans="1:7" x14ac:dyDescent="0.25">
      <c r="A40" s="155"/>
      <c r="B40" s="155"/>
      <c r="C40" s="155"/>
      <c r="D40" s="155"/>
      <c r="E40" s="155"/>
    </row>
    <row r="41" spans="1:7" x14ac:dyDescent="0.25">
      <c r="B41" s="57"/>
      <c r="C41" s="19"/>
      <c r="D41" s="20"/>
      <c r="E41" s="18"/>
    </row>
    <row r="42" spans="1:7" ht="20.45" customHeight="1" x14ac:dyDescent="0.25">
      <c r="A42" s="147" t="s">
        <v>81</v>
      </c>
      <c r="B42" s="147"/>
      <c r="C42" s="147"/>
      <c r="D42" s="147"/>
      <c r="E42" s="147"/>
    </row>
    <row r="43" spans="1:7" ht="25.15" customHeight="1" x14ac:dyDescent="0.25">
      <c r="A43" s="147"/>
      <c r="B43" s="147"/>
      <c r="C43" s="147"/>
      <c r="D43" s="147"/>
      <c r="E43" s="147"/>
    </row>
    <row r="44" spans="1:7" x14ac:dyDescent="0.25">
      <c r="B44" s="17"/>
      <c r="C44" s="17"/>
      <c r="D44" s="17"/>
      <c r="E44" s="18"/>
    </row>
    <row r="47" spans="1:7" x14ac:dyDescent="0.25">
      <c r="B47" s="17"/>
      <c r="C47" s="17"/>
      <c r="D47" s="17"/>
      <c r="E47" s="18"/>
    </row>
    <row r="48" spans="1:7" x14ac:dyDescent="0.25">
      <c r="B48" s="17"/>
      <c r="C48" s="17"/>
      <c r="D48" s="17"/>
      <c r="E48" s="18"/>
    </row>
    <row r="49" spans="2:5" x14ac:dyDescent="0.25">
      <c r="B49" s="17"/>
      <c r="C49" s="17"/>
      <c r="D49" s="17"/>
      <c r="E49" s="18"/>
    </row>
    <row r="50" spans="2:5" x14ac:dyDescent="0.25">
      <c r="B50" s="17"/>
      <c r="C50" s="17"/>
      <c r="D50" s="17"/>
      <c r="E50" s="18"/>
    </row>
    <row r="51" spans="2:5" x14ac:dyDescent="0.25">
      <c r="B51" s="17"/>
      <c r="C51" s="17"/>
      <c r="D51" s="17"/>
      <c r="E51" s="18"/>
    </row>
    <row r="52" spans="2:5" x14ac:dyDescent="0.25">
      <c r="B52" s="17"/>
      <c r="C52" s="17"/>
      <c r="D52" s="17"/>
      <c r="E52" s="18"/>
    </row>
    <row r="53" spans="2:5" x14ac:dyDescent="0.25">
      <c r="B53" s="17"/>
      <c r="C53" s="17"/>
      <c r="D53" s="17"/>
      <c r="E53" s="18"/>
    </row>
    <row r="54" spans="2:5" x14ac:dyDescent="0.25">
      <c r="B54" s="17"/>
      <c r="C54" s="17"/>
      <c r="D54" s="17"/>
      <c r="E54" s="18"/>
    </row>
    <row r="55" spans="2:5" x14ac:dyDescent="0.25">
      <c r="B55" s="17"/>
      <c r="C55" s="17"/>
      <c r="D55" s="17"/>
      <c r="E55" s="18"/>
    </row>
    <row r="56" spans="2:5" x14ac:dyDescent="0.25">
      <c r="B56" s="17"/>
      <c r="C56" s="17"/>
      <c r="D56" s="17"/>
      <c r="E56" s="18"/>
    </row>
    <row r="57" spans="2:5" x14ac:dyDescent="0.25">
      <c r="B57" s="17"/>
      <c r="C57" s="17"/>
      <c r="D57" s="17"/>
      <c r="E57" s="18"/>
    </row>
    <row r="58" spans="2:5" x14ac:dyDescent="0.25">
      <c r="B58" s="17"/>
      <c r="C58" s="17"/>
      <c r="D58" s="17"/>
      <c r="E58" s="18"/>
    </row>
    <row r="59" spans="2:5" x14ac:dyDescent="0.25">
      <c r="B59" s="17"/>
      <c r="C59" s="17"/>
      <c r="D59" s="17"/>
      <c r="E59" s="18"/>
    </row>
    <row r="60" spans="2:5" x14ac:dyDescent="0.25">
      <c r="B60" s="17"/>
      <c r="C60" s="17"/>
      <c r="D60" s="17"/>
      <c r="E60" s="18"/>
    </row>
    <row r="61" spans="2:5" x14ac:dyDescent="0.25">
      <c r="B61" s="17"/>
      <c r="C61" s="17"/>
      <c r="D61" s="17"/>
      <c r="E61" s="18"/>
    </row>
    <row r="62" spans="2:5" x14ac:dyDescent="0.25">
      <c r="B62" s="17"/>
      <c r="C62" s="17"/>
      <c r="D62" s="17"/>
      <c r="E62" s="18"/>
    </row>
    <row r="63" spans="2:5" x14ac:dyDescent="0.25">
      <c r="B63" s="17"/>
      <c r="C63" s="17"/>
      <c r="D63" s="17"/>
      <c r="E63" s="18"/>
    </row>
    <row r="64" spans="2:5" x14ac:dyDescent="0.25">
      <c r="B64" s="17"/>
      <c r="C64" s="17"/>
      <c r="D64" s="17"/>
      <c r="E64" s="18"/>
    </row>
    <row r="65" spans="2:5" x14ac:dyDescent="0.25">
      <c r="B65" s="17"/>
      <c r="C65" s="17"/>
      <c r="D65" s="17"/>
      <c r="E65" s="18"/>
    </row>
    <row r="66" spans="2:5" x14ac:dyDescent="0.25">
      <c r="B66" s="17"/>
      <c r="C66" s="17"/>
      <c r="D66" s="17"/>
      <c r="E66" s="18"/>
    </row>
    <row r="67" spans="2:5" x14ac:dyDescent="0.25">
      <c r="B67" s="17"/>
      <c r="C67" s="17"/>
      <c r="D67" s="17"/>
      <c r="E67" s="18"/>
    </row>
    <row r="68" spans="2:5" x14ac:dyDescent="0.25">
      <c r="B68" s="17"/>
      <c r="C68" s="17"/>
      <c r="D68" s="17"/>
      <c r="E68" s="18"/>
    </row>
    <row r="69" spans="2:5" x14ac:dyDescent="0.25">
      <c r="B69" s="17"/>
      <c r="C69" s="17"/>
      <c r="D69" s="17"/>
      <c r="E69" s="18"/>
    </row>
    <row r="70" spans="2:5" x14ac:dyDescent="0.25">
      <c r="B70" s="17"/>
      <c r="C70" s="17"/>
      <c r="D70" s="17"/>
      <c r="E70" s="18"/>
    </row>
    <row r="71" spans="2:5" x14ac:dyDescent="0.25">
      <c r="B71" s="17"/>
      <c r="C71" s="17"/>
      <c r="D71" s="17"/>
      <c r="E71" s="18"/>
    </row>
    <row r="72" spans="2:5" x14ac:dyDescent="0.25">
      <c r="B72" s="17"/>
      <c r="C72" s="17"/>
      <c r="D72" s="17"/>
      <c r="E72" s="18"/>
    </row>
    <row r="73" spans="2:5" x14ac:dyDescent="0.25">
      <c r="B73" s="17"/>
      <c r="C73" s="17"/>
      <c r="D73" s="17"/>
      <c r="E73" s="18"/>
    </row>
    <row r="74" spans="2:5" x14ac:dyDescent="0.25">
      <c r="B74" s="17"/>
      <c r="C74" s="17"/>
      <c r="D74" s="17"/>
      <c r="E74" s="18"/>
    </row>
    <row r="75" spans="2:5" x14ac:dyDescent="0.25">
      <c r="B75" s="17"/>
      <c r="C75" s="17"/>
      <c r="D75" s="17"/>
      <c r="E75" s="18"/>
    </row>
    <row r="76" spans="2:5" x14ac:dyDescent="0.25">
      <c r="B76" s="17"/>
      <c r="C76" s="17"/>
      <c r="D76" s="17"/>
      <c r="E76" s="18"/>
    </row>
    <row r="77" spans="2:5" x14ac:dyDescent="0.25">
      <c r="B77" s="17"/>
      <c r="C77" s="17"/>
      <c r="D77" s="17"/>
      <c r="E77" s="18"/>
    </row>
    <row r="78" spans="2:5" x14ac:dyDescent="0.25">
      <c r="B78" s="17"/>
      <c r="C78" s="17"/>
      <c r="D78" s="17"/>
      <c r="E78" s="18"/>
    </row>
    <row r="79" spans="2:5" x14ac:dyDescent="0.25">
      <c r="B79" s="17"/>
      <c r="C79" s="17"/>
      <c r="D79" s="17"/>
      <c r="E79" s="18"/>
    </row>
    <row r="80" spans="2:5" x14ac:dyDescent="0.25">
      <c r="B80" s="17"/>
      <c r="C80" s="17"/>
      <c r="D80" s="17"/>
      <c r="E80" s="18"/>
    </row>
    <row r="81" spans="2:5" x14ac:dyDescent="0.25">
      <c r="B81" s="17"/>
      <c r="C81" s="17"/>
      <c r="D81" s="17"/>
      <c r="E81" s="18"/>
    </row>
    <row r="82" spans="2:5" x14ac:dyDescent="0.25">
      <c r="B82" s="17"/>
      <c r="C82" s="17"/>
      <c r="D82" s="17"/>
      <c r="E82" s="18"/>
    </row>
    <row r="83" spans="2:5" x14ac:dyDescent="0.25">
      <c r="B83" s="17"/>
      <c r="C83" s="17"/>
      <c r="D83" s="17"/>
      <c r="E83" s="18"/>
    </row>
    <row r="84" spans="2:5" x14ac:dyDescent="0.25">
      <c r="B84" s="17"/>
      <c r="C84" s="17"/>
      <c r="D84" s="17"/>
      <c r="E84" s="18"/>
    </row>
    <row r="85" spans="2:5" x14ac:dyDescent="0.25">
      <c r="B85" s="17"/>
      <c r="C85" s="17"/>
      <c r="D85" s="17"/>
      <c r="E85" s="18"/>
    </row>
    <row r="86" spans="2:5" x14ac:dyDescent="0.25">
      <c r="B86" s="17"/>
      <c r="C86" s="17"/>
      <c r="D86" s="17"/>
      <c r="E86" s="18"/>
    </row>
    <row r="87" spans="2:5" x14ac:dyDescent="0.25">
      <c r="B87" s="17"/>
      <c r="C87" s="17"/>
      <c r="D87" s="17"/>
      <c r="E87" s="18"/>
    </row>
    <row r="88" spans="2:5" x14ac:dyDescent="0.25">
      <c r="B88" s="17"/>
      <c r="C88" s="17"/>
      <c r="D88" s="17"/>
      <c r="E88" s="18"/>
    </row>
  </sheetData>
  <sheetProtection algorithmName="SHA-512" hashValue="+bH9ioDA/28ShJkGSCWUWrep8NUX0atJtHb4dGYnvVeBZIYTsVHvD5h9vKevqx1MLf+DOaLAZNv3USXS/XIO0Q==" saltValue="qtF87Zj1GTL/hJPUhyAkrQ==" spinCount="100000" sheet="1" selectLockedCells="1"/>
  <mergeCells count="40">
    <mergeCell ref="A42:E43"/>
    <mergeCell ref="A36:C36"/>
    <mergeCell ref="F36:F37"/>
    <mergeCell ref="G36:G37"/>
    <mergeCell ref="A37:D37"/>
    <mergeCell ref="A39:E40"/>
    <mergeCell ref="B35:C35"/>
    <mergeCell ref="B22:C22"/>
    <mergeCell ref="B23:C23"/>
    <mergeCell ref="B24:C24"/>
    <mergeCell ref="B25:C25"/>
    <mergeCell ref="B26:C26"/>
    <mergeCell ref="B28:C28"/>
    <mergeCell ref="B29:C29"/>
    <mergeCell ref="B30:C30"/>
    <mergeCell ref="B31:C31"/>
    <mergeCell ref="B33:C33"/>
    <mergeCell ref="B34:C34"/>
    <mergeCell ref="A1:B1"/>
    <mergeCell ref="C1:D1"/>
    <mergeCell ref="E1:E4"/>
    <mergeCell ref="A2:B2"/>
    <mergeCell ref="C2:D2"/>
    <mergeCell ref="A3:B3"/>
    <mergeCell ref="C3:D3"/>
    <mergeCell ref="A4:B4"/>
    <mergeCell ref="C4:D4"/>
    <mergeCell ref="B21:C21"/>
    <mergeCell ref="A5:B5"/>
    <mergeCell ref="B9:C9"/>
    <mergeCell ref="B10:C10"/>
    <mergeCell ref="B11:C11"/>
    <mergeCell ref="B12:C12"/>
    <mergeCell ref="B13:C13"/>
    <mergeCell ref="B14:C14"/>
    <mergeCell ref="B16:C16"/>
    <mergeCell ref="B19:C19"/>
    <mergeCell ref="B20:C20"/>
    <mergeCell ref="B17:C17"/>
    <mergeCell ref="B18:C18"/>
  </mergeCells>
  <conditionalFormatting sqref="A37:D37">
    <cfRule type="containsText" dxfId="16" priority="26" operator="containsText" text="Vratka">
      <formula>NOT(ISERROR(SEARCH("Vratka",A37)))</formula>
    </cfRule>
    <cfRule type="containsText" priority="27" operator="containsText" text="Vratka">
      <formula>NOT(ISERROR(SEARCH("Vratka",A37)))</formula>
    </cfRule>
  </conditionalFormatting>
  <conditionalFormatting sqref="C6">
    <cfRule type="cellIs" dxfId="15" priority="11" operator="equal">
      <formula>0</formula>
    </cfRule>
  </conditionalFormatting>
  <conditionalFormatting sqref="D10:D14 D23:D26">
    <cfRule type="expression" dxfId="14" priority="10">
      <formula>ISBLANK($D$10)</formula>
    </cfRule>
  </conditionalFormatting>
  <conditionalFormatting sqref="D17:D18">
    <cfRule type="cellIs" dxfId="13" priority="3" operator="equal">
      <formula>0</formula>
    </cfRule>
  </conditionalFormatting>
  <conditionalFormatting sqref="D20:D21">
    <cfRule type="expression" dxfId="12" priority="8">
      <formula>ISBLANK($D$10)</formula>
    </cfRule>
  </conditionalFormatting>
  <conditionalFormatting sqref="D29:D31">
    <cfRule type="expression" dxfId="10" priority="6">
      <formula>ISBLANK($D$10)</formula>
    </cfRule>
  </conditionalFormatting>
  <conditionalFormatting sqref="D34:D35">
    <cfRule type="expression" dxfId="9" priority="5">
      <formula>ISBLANK($D$10)</formula>
    </cfRule>
  </conditionalFormatting>
  <conditionalFormatting sqref="E1">
    <cfRule type="containsText" dxfId="8" priority="18" operator="containsText" text="21">
      <formula>NOT(ISERROR(SEARCH("21",E1)))</formula>
    </cfRule>
    <cfRule type="cellIs" dxfId="7" priority="19" operator="equal">
      <formula>0</formula>
    </cfRule>
  </conditionalFormatting>
  <conditionalFormatting sqref="E37">
    <cfRule type="cellIs" dxfId="6" priority="24" operator="lessThan">
      <formula>0</formula>
    </cfRule>
    <cfRule type="cellIs" dxfId="5" priority="25" operator="greaterThan">
      <formula>0</formula>
    </cfRule>
  </conditionalFormatting>
  <conditionalFormatting sqref="F36:G37">
    <cfRule type="containsText" dxfId="4" priority="21"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částky!!!!",F36)))</formula>
    </cfRule>
  </conditionalFormatting>
  <conditionalFormatting sqref="G36:G37">
    <cfRule type="containsText" dxfId="3" priority="20" operator="containsText" text="VRAT">
      <formula>NOT(ISERROR(SEARCH("VRAT",G36)))</formula>
    </cfRule>
  </conditionalFormatting>
  <pageMargins left="0.25" right="0.25" top="0.75" bottom="0.75" header="0.3" footer="0.3"/>
  <pageSetup paperSize="9" scale="7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8" id="{40E79CFA-5142-4169-AD51-E57DE4BA4711}">
            <xm:f>'1. SOUHRNNÉ INFORMACE'!B11-'1. SOUHRNNÉ INFORMACE'!#REF!&lt;D27</xm:f>
            <x14:dxf>
              <font>
                <color rgb="FF9C0006"/>
              </font>
              <fill>
                <patternFill>
                  <bgColor rgb="FFFFC7CE"/>
                </patternFill>
              </fill>
            </x14:dxf>
          </x14:cfRule>
          <xm:sqref>D27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zoomScale="90" zoomScaleNormal="90" workbookViewId="0">
      <selection activeCell="H36" sqref="H36"/>
    </sheetView>
  </sheetViews>
  <sheetFormatPr defaultColWidth="8.85546875" defaultRowHeight="12.75" x14ac:dyDescent="0.2"/>
  <cols>
    <col min="1" max="1" width="23.5703125" style="23" customWidth="1"/>
    <col min="2" max="2" width="12.140625" style="23" customWidth="1"/>
    <col min="3" max="3" width="15.85546875" style="23" customWidth="1"/>
    <col min="4" max="4" width="11.85546875" style="23" bestFit="1" customWidth="1"/>
    <col min="5" max="5" width="27.5703125" style="23" customWidth="1"/>
    <col min="6" max="6" width="24.42578125" style="23" customWidth="1"/>
    <col min="7" max="7" width="20.7109375" style="23" customWidth="1"/>
    <col min="8" max="8" width="18.42578125" style="23" customWidth="1"/>
    <col min="9" max="9" width="23.85546875" style="23" customWidth="1"/>
    <col min="10" max="16384" width="8.85546875" style="23"/>
  </cols>
  <sheetData>
    <row r="1" spans="1:9" ht="18" customHeight="1" x14ac:dyDescent="0.25">
      <c r="A1" s="22" t="s">
        <v>0</v>
      </c>
      <c r="B1" s="165" t="str">
        <f>IF('1. SOUHRNNÉ INFORMACE'!B5=0,"",'1. SOUHRNNÉ INFORMACE'!B5)</f>
        <v/>
      </c>
      <c r="C1" s="166"/>
      <c r="D1" s="166"/>
      <c r="E1" s="166"/>
      <c r="F1" s="167"/>
      <c r="I1" s="160" t="str">
        <f>'1. SOUHRNNÉ INFORMACE'!B2</f>
        <v>ZP23</v>
      </c>
    </row>
    <row r="2" spans="1:9" ht="15" x14ac:dyDescent="0.25">
      <c r="A2" s="22" t="s">
        <v>1</v>
      </c>
      <c r="B2" s="165" t="str">
        <f>IF('1. SOUHRNNÉ INFORMACE'!B6=0,"",'1. SOUHRNNÉ INFORMACE'!B6)</f>
        <v/>
      </c>
      <c r="C2" s="168"/>
      <c r="D2" s="168"/>
      <c r="E2" s="168"/>
      <c r="F2" s="169"/>
      <c r="I2" s="161"/>
    </row>
    <row r="3" spans="1:9" ht="15" x14ac:dyDescent="0.25">
      <c r="A3" s="22" t="s">
        <v>2</v>
      </c>
      <c r="B3" s="170" t="s">
        <v>3</v>
      </c>
      <c r="C3" s="168"/>
      <c r="D3" s="168"/>
      <c r="E3" s="168"/>
      <c r="F3" s="169"/>
      <c r="I3" s="161"/>
    </row>
    <row r="4" spans="1:9" ht="15" x14ac:dyDescent="0.25">
      <c r="A4" s="22" t="s">
        <v>4</v>
      </c>
      <c r="B4" s="170">
        <v>362</v>
      </c>
      <c r="C4" s="168"/>
      <c r="D4" s="168"/>
      <c r="E4" s="168"/>
      <c r="F4" s="169"/>
      <c r="I4" s="162"/>
    </row>
    <row r="5" spans="1:9" ht="10.15" customHeight="1" x14ac:dyDescent="0.2">
      <c r="A5" s="24"/>
      <c r="B5" s="24"/>
    </row>
    <row r="6" spans="1:9" ht="42" customHeight="1" x14ac:dyDescent="0.2">
      <c r="A6" s="159" t="s">
        <v>125</v>
      </c>
      <c r="B6" s="159"/>
      <c r="C6" s="159"/>
      <c r="D6" s="159"/>
      <c r="E6" s="159"/>
      <c r="F6" s="159"/>
      <c r="G6" s="159"/>
      <c r="H6" s="159"/>
      <c r="I6" s="159"/>
    </row>
    <row r="7" spans="1:9" x14ac:dyDescent="0.2">
      <c r="A7" s="25"/>
      <c r="B7" s="25"/>
    </row>
    <row r="8" spans="1:9" ht="33.6" customHeight="1" x14ac:dyDescent="0.2">
      <c r="A8" s="156" t="s">
        <v>22</v>
      </c>
      <c r="B8" s="156"/>
      <c r="C8" s="156"/>
      <c r="D8" s="156"/>
      <c r="E8" s="156"/>
      <c r="F8" s="156"/>
      <c r="G8" s="156"/>
      <c r="H8" s="156"/>
      <c r="I8" s="156"/>
    </row>
    <row r="9" spans="1:9" ht="13.9" customHeight="1" x14ac:dyDescent="0.2">
      <c r="A9" s="26"/>
      <c r="B9" s="26"/>
      <c r="C9" s="26"/>
      <c r="D9" s="26"/>
      <c r="E9" s="26"/>
      <c r="F9" s="26"/>
      <c r="G9" s="26"/>
      <c r="H9" s="26"/>
      <c r="I9" s="26"/>
    </row>
    <row r="10" spans="1:9" x14ac:dyDescent="0.2">
      <c r="A10" s="27" t="s">
        <v>5</v>
      </c>
      <c r="B10" s="27"/>
    </row>
    <row r="11" spans="1:9" s="44" customFormat="1" ht="60.75" customHeight="1" x14ac:dyDescent="0.25">
      <c r="A11" s="163" t="s">
        <v>6</v>
      </c>
      <c r="B11" s="164"/>
      <c r="C11" s="28" t="s">
        <v>7</v>
      </c>
      <c r="D11" s="28" t="s">
        <v>8</v>
      </c>
      <c r="E11" s="89" t="s">
        <v>9</v>
      </c>
      <c r="F11" s="89" t="s">
        <v>123</v>
      </c>
      <c r="G11" s="89" t="s">
        <v>10</v>
      </c>
      <c r="H11" s="89" t="s">
        <v>124</v>
      </c>
      <c r="I11" s="82" t="s">
        <v>11</v>
      </c>
    </row>
    <row r="12" spans="1:9" x14ac:dyDescent="0.2">
      <c r="A12" s="29" t="s">
        <v>12</v>
      </c>
      <c r="B12" s="29"/>
      <c r="C12" s="29" t="s">
        <v>13</v>
      </c>
      <c r="D12" s="29" t="s">
        <v>14</v>
      </c>
      <c r="E12" s="29" t="s">
        <v>15</v>
      </c>
      <c r="F12" s="29">
        <v>1</v>
      </c>
      <c r="G12" s="29">
        <v>2</v>
      </c>
      <c r="H12" s="29">
        <v>3</v>
      </c>
      <c r="I12" s="29" t="s">
        <v>16</v>
      </c>
    </row>
    <row r="13" spans="1:9" ht="18" customHeight="1" x14ac:dyDescent="0.2">
      <c r="A13" s="157" t="s">
        <v>17</v>
      </c>
      <c r="B13" s="158"/>
      <c r="C13" s="30"/>
      <c r="D13" s="30"/>
      <c r="E13" s="30"/>
      <c r="F13" s="31">
        <f>SUM(F15:F18)</f>
        <v>0</v>
      </c>
      <c r="G13" s="31">
        <f>SUM(G15:G18)</f>
        <v>0</v>
      </c>
      <c r="H13" s="31">
        <f>SUM(H15:H18)</f>
        <v>0</v>
      </c>
      <c r="I13" s="31">
        <f>SUM(I15:I18)</f>
        <v>0</v>
      </c>
    </row>
    <row r="14" spans="1:9" ht="16.899999999999999" customHeight="1" x14ac:dyDescent="0.2">
      <c r="A14" s="173" t="s">
        <v>18</v>
      </c>
      <c r="B14" s="174"/>
      <c r="C14" s="32"/>
      <c r="D14" s="32"/>
      <c r="E14" s="32"/>
      <c r="F14" s="33"/>
      <c r="G14" s="33"/>
      <c r="H14" s="33"/>
      <c r="I14" s="34"/>
    </row>
    <row r="15" spans="1:9" ht="16.149999999999999" customHeight="1" x14ac:dyDescent="0.2">
      <c r="A15" s="171" t="str">
        <f>IF('1. SOUHRNNÉ INFORMACE'!B2=0,"",'1. SOUHRNNÉ INFORMACE'!B2)</f>
        <v>ZP23</v>
      </c>
      <c r="B15" s="172"/>
      <c r="C15" s="35"/>
      <c r="D15" s="35"/>
      <c r="E15" s="35" t="str">
        <f>IF(ISBLANK('1. SOUHRNNÉ INFORMACE'!B10),"",'1. SOUHRNNÉ INFORMACE'!B10)</f>
        <v/>
      </c>
      <c r="F15" s="36">
        <f>'1. SOUHRNNÉ INFORMACE'!B11</f>
        <v>0</v>
      </c>
      <c r="G15" s="36">
        <f>'1. SOUHRNNÉ INFORMACE'!B12</f>
        <v>0</v>
      </c>
      <c r="H15" s="36">
        <f>'2. POUŽITÍ DOTACE'!D6</f>
        <v>0</v>
      </c>
      <c r="I15" s="37">
        <f>F15-G15-H15</f>
        <v>0</v>
      </c>
    </row>
    <row r="16" spans="1:9" x14ac:dyDescent="0.2">
      <c r="A16" s="163"/>
      <c r="B16" s="175"/>
      <c r="C16" s="38"/>
      <c r="D16" s="38"/>
      <c r="E16" s="38"/>
      <c r="F16" s="39"/>
      <c r="G16" s="39"/>
      <c r="H16" s="39"/>
      <c r="I16" s="37"/>
    </row>
    <row r="17" spans="1:10" x14ac:dyDescent="0.2">
      <c r="A17" s="163"/>
      <c r="B17" s="175"/>
      <c r="C17" s="38"/>
      <c r="D17" s="38"/>
      <c r="E17" s="38"/>
      <c r="F17" s="39"/>
      <c r="G17" s="39"/>
      <c r="H17" s="39"/>
      <c r="I17" s="37"/>
    </row>
    <row r="18" spans="1:10" x14ac:dyDescent="0.2">
      <c r="A18" s="163"/>
      <c r="B18" s="175"/>
      <c r="C18" s="38"/>
      <c r="D18" s="38"/>
      <c r="E18" s="38"/>
      <c r="F18" s="39"/>
      <c r="G18" s="39"/>
      <c r="H18" s="39"/>
      <c r="I18" s="37"/>
    </row>
    <row r="19" spans="1:10" x14ac:dyDescent="0.2">
      <c r="A19" s="157" t="s">
        <v>19</v>
      </c>
      <c r="B19" s="158"/>
      <c r="C19" s="30"/>
      <c r="D19" s="30"/>
      <c r="E19" s="30"/>
      <c r="F19" s="31">
        <f>SUM(F21:F22)</f>
        <v>0</v>
      </c>
      <c r="G19" s="31">
        <f>SUM(G21:G22)</f>
        <v>0</v>
      </c>
      <c r="H19" s="31">
        <f>SUM(H21:H22)</f>
        <v>0</v>
      </c>
      <c r="I19" s="31">
        <f>SUM(I21:I22)</f>
        <v>0</v>
      </c>
    </row>
    <row r="20" spans="1:10" x14ac:dyDescent="0.2">
      <c r="A20" s="165" t="s">
        <v>20</v>
      </c>
      <c r="B20" s="176"/>
      <c r="C20" s="40"/>
      <c r="D20" s="40"/>
      <c r="E20" s="40"/>
      <c r="F20" s="41"/>
      <c r="G20" s="41"/>
      <c r="H20" s="41"/>
      <c r="I20" s="37"/>
    </row>
    <row r="21" spans="1:10" x14ac:dyDescent="0.2">
      <c r="A21" s="163"/>
      <c r="B21" s="175"/>
      <c r="C21" s="40"/>
      <c r="D21" s="40"/>
      <c r="E21" s="40"/>
      <c r="F21" s="41"/>
      <c r="G21" s="41"/>
      <c r="H21" s="41"/>
      <c r="I21" s="37"/>
    </row>
    <row r="22" spans="1:10" x14ac:dyDescent="0.2">
      <c r="A22" s="163"/>
      <c r="B22" s="175"/>
      <c r="C22" s="40"/>
      <c r="D22" s="40"/>
      <c r="E22" s="40"/>
      <c r="F22" s="41"/>
      <c r="G22" s="41"/>
      <c r="H22" s="41"/>
      <c r="I22" s="37"/>
    </row>
    <row r="23" spans="1:10" ht="33" customHeight="1" x14ac:dyDescent="0.2">
      <c r="A23" s="157" t="s">
        <v>21</v>
      </c>
      <c r="B23" s="158"/>
      <c r="C23" s="30"/>
      <c r="D23" s="30"/>
      <c r="E23" s="30"/>
      <c r="F23" s="42">
        <f>F13+F19</f>
        <v>0</v>
      </c>
      <c r="G23" s="42">
        <f>G13+G19</f>
        <v>0</v>
      </c>
      <c r="H23" s="42">
        <f>H13+H19</f>
        <v>0</v>
      </c>
      <c r="I23" s="42">
        <f>I13+I19</f>
        <v>0</v>
      </c>
      <c r="J23" s="72" t="str">
        <f>IF(I23&lt;0,"SKUTEČNÉ ČERPÁNÍ JE VYŠŠÍ NEŽ VÝŠE DOTACE; NA LISTU 2a NEBO 2b PONIŽTE NÁKLADY DOTACE","")</f>
        <v/>
      </c>
    </row>
    <row r="24" spans="1:10" x14ac:dyDescent="0.2">
      <c r="A24" s="43"/>
      <c r="B24" s="43"/>
      <c r="C24" s="44"/>
      <c r="D24" s="44"/>
      <c r="E24" s="44"/>
      <c r="F24" s="44"/>
      <c r="G24" s="44"/>
      <c r="H24" s="44"/>
      <c r="I24" s="44"/>
    </row>
    <row r="25" spans="1:10" x14ac:dyDescent="0.2">
      <c r="A25" s="44"/>
      <c r="B25" s="44"/>
      <c r="C25" s="44"/>
      <c r="D25" s="44"/>
      <c r="E25" s="44"/>
      <c r="F25" s="44"/>
      <c r="G25" s="44"/>
      <c r="H25" s="44"/>
      <c r="I25" s="44"/>
    </row>
  </sheetData>
  <sheetProtection selectLockedCells="1"/>
  <mergeCells count="19">
    <mergeCell ref="A23:B23"/>
    <mergeCell ref="A15:B15"/>
    <mergeCell ref="A14:B14"/>
    <mergeCell ref="A18:B18"/>
    <mergeCell ref="A21:B21"/>
    <mergeCell ref="A20:B20"/>
    <mergeCell ref="A16:B16"/>
    <mergeCell ref="A17:B17"/>
    <mergeCell ref="A22:B22"/>
    <mergeCell ref="A8:I8"/>
    <mergeCell ref="A13:B13"/>
    <mergeCell ref="A19:B19"/>
    <mergeCell ref="A6:I6"/>
    <mergeCell ref="I1:I4"/>
    <mergeCell ref="A11:B11"/>
    <mergeCell ref="B1:F1"/>
    <mergeCell ref="B2:F2"/>
    <mergeCell ref="B3:F3"/>
    <mergeCell ref="B4:F4"/>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1. SOUHRNNÉ INFORMACE</vt:lpstr>
      <vt:lpstr>2. POUŽITÍ DOTACE</vt:lpstr>
      <vt:lpstr>3. FINANČNÍ VYPOŘÁDÁNÍ Vyhl.</vt:lpstr>
      <vt:lpstr>'1. SOUHRNNÉ INFORMACE'!Oblast_tisku</vt:lpstr>
      <vt:lpstr>'2. POUŽITÍ DOTACE'!Oblast_tisku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Švehla Zbyněk</cp:lastModifiedBy>
  <cp:revision/>
  <cp:lastPrinted>2023-11-08T17:08:22Z</cp:lastPrinted>
  <dcterms:created xsi:type="dcterms:W3CDTF">2021-11-13T18:08:13Z</dcterms:created>
  <dcterms:modified xsi:type="dcterms:W3CDTF">2024-02-05T15:01:55Z</dcterms:modified>
  <cp:category/>
  <cp:contentStatus/>
</cp:coreProperties>
</file>